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M:\2. PROGRAMOS\3.1. LŠBP2\2. Kvietimai (K)\Civic engagement\1.3 Užsieniečių moterų ir vaikų specifinių kompetencijų kėlimas\Ataskaitos\TF\TF viesinimui\"/>
    </mc:Choice>
  </mc:AlternateContent>
  <xr:revisionPtr revIDLastSave="0" documentId="8_{F8DEFF18-C552-44DD-94B1-A56AD0C26D13}" xr6:coauthVersionLast="47" xr6:coauthVersionMax="47" xr10:uidLastSave="{00000000-0000-0000-0000-000000000000}"/>
  <bookViews>
    <workbookView xWindow="-28920" yWindow="-4065" windowWidth="29040" windowHeight="15720" xr2:uid="{00000000-000D-0000-FFFF-FFFF00000000}"/>
  </bookViews>
  <sheets>
    <sheet name="Tinkamumo finansuoti ataskaita"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7" i="6" l="1"/>
  <c r="H47" i="6"/>
  <c r="P46" i="6" l="1"/>
  <c r="L46" i="6" s="1"/>
  <c r="P44" i="6"/>
  <c r="L44" i="6" s="1"/>
  <c r="P42" i="6"/>
  <c r="L42" i="6" s="1"/>
  <c r="P40" i="6"/>
  <c r="L40" i="6" s="1"/>
  <c r="P38" i="6"/>
  <c r="L38" i="6" s="1"/>
  <c r="P36" i="6"/>
  <c r="L36" i="6" s="1"/>
  <c r="P34" i="6"/>
  <c r="P32" i="6"/>
  <c r="P30" i="6"/>
  <c r="L30" i="6" s="1"/>
  <c r="P28" i="6"/>
  <c r="L28" i="6" s="1"/>
  <c r="P26" i="6"/>
  <c r="L26" i="6" s="1"/>
  <c r="P24" i="6"/>
  <c r="L24" i="6" s="1"/>
  <c r="P22" i="6"/>
  <c r="L22" i="6" s="1"/>
  <c r="P20" i="6"/>
  <c r="L20" i="6" s="1"/>
  <c r="P47" i="6" l="1"/>
</calcChain>
</file>

<file path=xl/sharedStrings.xml><?xml version="1.0" encoding="utf-8"?>
<sst xmlns="http://schemas.openxmlformats.org/spreadsheetml/2006/main" count="100" uniqueCount="77">
  <si>
    <t>VIEŠOJI ĮSTAIGA CENTRINĖ PROJEKTŲ VALDYMO AGENTŪRA</t>
  </si>
  <si>
    <t>PROJEKTŲ TINKAMUMO FINANSUOTI VERTINIMO ATASKAITA</t>
  </si>
  <si>
    <t>1. Bendra informacija:</t>
  </si>
  <si>
    <t>Programos pavadinimas:</t>
  </si>
  <si>
    <t>2. PĮP tinkamumo finansuoti vertinimo rezultatai</t>
  </si>
  <si>
    <t>2.1. PĮP, kurie atlikus tinkamumo finansuoti vertinimą, buvo įvertinti teigiamai ar teigiamai su išlyga</t>
  </si>
  <si>
    <t>Eil. 
Nr.</t>
  </si>
  <si>
    <t>Bendra informacija apie PĮP</t>
  </si>
  <si>
    <t>Tinkamos finansuoti išlaidos:</t>
  </si>
  <si>
    <t xml:space="preserve">Vertinimo išvada
</t>
  </si>
  <si>
    <t>Iš jų:</t>
  </si>
  <si>
    <t>Iš viso, Eur</t>
  </si>
  <si>
    <t>PĮP
 kodas</t>
  </si>
  <si>
    <t>Pareiškėjo
pavadinimas</t>
  </si>
  <si>
    <t>Pareiškėjo juridinio asmens kodas</t>
  </si>
  <si>
    <t>Projekto
pavadinimas</t>
  </si>
  <si>
    <t xml:space="preserve">
Šveicarijos įnašo lėšos ir bendrojo finansavimo  lėšos, Eur
</t>
  </si>
  <si>
    <t>Šveicarijos įnašo lėšų ir bendrojo finansavimo lėšų dalis nuo tinkamų
finansuoti
išlaidų, %</t>
  </si>
  <si>
    <t>Pareiškėjo
ir partnerio (-ių)
nuosavos lėšos, Eur</t>
  </si>
  <si>
    <t>Pareiškėjo ir partnerio (-ių) nuosavų lėšų dalis nuo tinkamų
finansuoti
išlaidų, %</t>
  </si>
  <si>
    <t>1</t>
  </si>
  <si>
    <t>2</t>
  </si>
  <si>
    <t>3</t>
  </si>
  <si>
    <t>7=(6/10)*100</t>
  </si>
  <si>
    <t>9=(8/10)*100</t>
  </si>
  <si>
    <t>10=(6+8)</t>
  </si>
  <si>
    <t>1.</t>
  </si>
  <si>
    <t>Nurodytos PĮP</t>
  </si>
  <si>
    <t>Nustatytos tinkamumo finansuoti vertinimo metu</t>
  </si>
  <si>
    <t>2.</t>
  </si>
  <si>
    <t>3.</t>
  </si>
  <si>
    <t/>
  </si>
  <si>
    <t>Iš viso, Eur (nustatyta tinkamumo finansuoti vertinimo metu):</t>
  </si>
  <si>
    <t>PĮP
nurodytos
Šveicarijos įnašo lėšos ir bendrojo finansavimo  
lėšos, Eur</t>
  </si>
  <si>
    <t xml:space="preserve">1. </t>
  </si>
  <si>
    <t xml:space="preserve">3.
</t>
  </si>
  <si>
    <t>…</t>
  </si>
  <si>
    <t>PRITARTA
Šveicarijos Konfederacijos ir Lietuvos Respublikos bendradarbiavimo programos administravimo Lietuvoje dokumentų formų vertinimo darbo grupės 
2024 m. rugsėjo 26 d. posėdžio protokolu Nr. FV-2</t>
  </si>
  <si>
    <t>4.</t>
  </si>
  <si>
    <t>5.</t>
  </si>
  <si>
    <t>6.</t>
  </si>
  <si>
    <t>7.</t>
  </si>
  <si>
    <t>PIL-SADM-K01-005</t>
  </si>
  <si>
    <t>U-Connect: visapusės integracijos programa Ukrainos moterims ir vaikams</t>
  </si>
  <si>
    <t>PIL-SADM-K01-001</t>
  </si>
  <si>
    <t>VšĮ MENŲ AGENTŪRA ARTSCAPE</t>
  </si>
  <si>
    <t>PIL-SADM-K01-010</t>
  </si>
  <si>
    <t>SMK Aukštoji mokykla</t>
  </si>
  <si>
    <t>Socialinės integracijos centras</t>
  </si>
  <si>
    <t>Integracija ir į(si)galinimas per kompetencijų stiprinimą ir bendrystę</t>
  </si>
  <si>
    <t>PIL-SADM-K01-006</t>
  </si>
  <si>
    <t>PIL-SADM-K01-011</t>
  </si>
  <si>
    <t>VŠĮ Nacionalinis socialinės integracijos institutas</t>
  </si>
  <si>
    <t>Lietuvoje gyvenančių užsieniečių moterų ir vaikų integracijos stiprinimas</t>
  </si>
  <si>
    <t>PIL-SADM-K01-013</t>
  </si>
  <si>
    <t>Tarptautinės Migracijos Organizacijos Vilniaus biuras</t>
  </si>
  <si>
    <t xml:space="preserve"> -</t>
  </si>
  <si>
    <t>Galimybių tiltai: Migrančių moterų ir vaikų kompetencijų stiprinimas</t>
  </si>
  <si>
    <t>PIL-SADM-K01-009</t>
  </si>
  <si>
    <t>VšĮ Pabėgėlių Taryba</t>
  </si>
  <si>
    <t>Nauja Pradžia - moterų migrančių ir pabėgėlių įgalinimo programa</t>
  </si>
  <si>
    <t>VšĮ Atviros Lietuvos fondas</t>
  </si>
  <si>
    <t>Viena kitai</t>
  </si>
  <si>
    <t>Savas tarp kitų: socialinė integracija bendruomenėje</t>
  </si>
  <si>
    <r>
      <t>2.2. PĮP, kurių tinkamumo finansuoti vertinimas nebuvo atliktas</t>
    </r>
    <r>
      <rPr>
        <b/>
        <i/>
        <sz val="12"/>
        <color rgb="FF000000"/>
        <rFont val="Arial"/>
        <family val="2"/>
        <charset val="186"/>
      </rPr>
      <t xml:space="preserve"> </t>
    </r>
    <r>
      <rPr>
        <i/>
        <sz val="12"/>
        <color rgb="FF000000"/>
        <rFont val="Arial"/>
        <family val="2"/>
        <charset val="186"/>
      </rPr>
      <t>(netaikoma)</t>
    </r>
  </si>
  <si>
    <t xml:space="preserve">Pastaba: Vadovaujantis pareiškėjo pranešimu, pateiktu tinkamumo finansuoti vertinimo metu, projekto įgyvendinimo planas PIL-SADM-K01-004 laikomas atsiimtu. </t>
  </si>
  <si>
    <t>PIL-SADM-K01</t>
  </si>
  <si>
    <t xml:space="preserve">1.1. Kvietimo numeris:   </t>
  </si>
  <si>
    <t xml:space="preserve">1.2. Kvietimo pavadinimas: </t>
  </si>
  <si>
    <t>1.3. Kvietimui skirta Šveicarijos įnašo lėšų ir bendrojo finansavimo lėšų suma (Eur):</t>
  </si>
  <si>
    <t>„Užsieniečių moterų ir vaikų specifinių kompetencijų kėlimas“ pagal 2021–2030 metų plėtros programos valdytojos Lietuvos Respublikos socialinės apsaugos ir darbo ministerijos socialinės sutelkties plėtros programos pažangos priemonę Nr. 09-003-02-02-07 „Plėtoti užsieniečių integracijos sistemą“</t>
  </si>
  <si>
    <t>Teigiama su išlyga:
1. Jei projektui bus skirtas finansavimas, pareiškėjas iki projekto įgyvendinimo sutarties pasirašymo turės pateikti su projekto partneriais pasirašytą (-as) partnerytės sutartį (-is), kurioje (-iose) turės būti aptartos PFSA 11.5 p. nustatytos sąlygos.</t>
  </si>
  <si>
    <t xml:space="preserve">Teigiama su išlyga:
1. Jeigu projektui bus skirtas finansavimas, Jungtinės veiklos sutartis su ištaisytais vertinimo metu nustatytais trūkumais (PFSA 11.5.2. p., 11.5.3. p., 11.5.4. p., 11.5.5. p.) turės būti pateikta iki projekto įgyvendinimo sutarties pasirašymo datos. </t>
  </si>
  <si>
    <t>Teigiama su išlyga:
1. Jei projektui bus skirtas finansavimas, pareiškėjas iki projekto įgyvendinimo sutarties pasirašymo turės pateiki su projekto partneriais pasirašytą (-as) partnerytės sutartį (-is), kurioje (-iose) bus aptartos PFSA 11.5 p. nustatytos sąlygos.</t>
  </si>
  <si>
    <t>Teigiama su išlyga:
1. Jei projektui bus skirtas finansavimas, pareiškėjas iki projekto įgyvendinimo sutarties pasirašymo turės pateikti su projekto partneriais pasirašytą (-as) partnerystės sutartį (-is), kurioje (-iose) turės būti aptartos PFSA 11.5 p. nustatytos sąlygos.</t>
  </si>
  <si>
    <t>Teigiama su išlyga:
1. Jei projektui bus skirtas finansavimas, pareiškėjas su projekto partneriais turės pateikti pasirašytą partnerystės sutartį (-is) iki projekto įgyvendinimo sutarties pasirašymo.
2. Per 5 d.d. nuo informavimo apie priimtą sprendimą dėl projekto finansavimo (jei toks sprendimas būtų priimtas), remiantis CPVA 2025-12-09 raštu Nr. 2025/2-14136, pareiškėjas turės parengti PFSA 8 priedą „Informacija apie projekto veiklas, biudžetą ir finansavimo šaltinius“.</t>
  </si>
  <si>
    <t>Teigiama su išlyga:
1. Jei projektui bus skirtas finansavimas, pareiškėjas su projekto partneriais turės pateikti pasirašytas ir PFSA 11.5 punkte nustatytus reikalavimus atitinkančias partnerystės sutartis iki projekto įgyvendinimo sutarties pasirašymo.
2. Per 5 d. d. nuo informavimo apie priimtą sprendimą dėl projekto finansavimo (jei toks sprendimas būtų priimtas), remiantis CPVA 2025-12-10 raštu Nr. 2025/2-14152 ir 2025-12-12 raštu Nr. 20252-14214, pareiškėjas turės parengti PFSA 8 priedą „Informacija apie projekto veiklas, biudžetą ir finansavimo šaltinius“.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</si>
</sst>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409]#,##0.00"/>
  </numFmts>
  <fonts count="28" x14ac:knownFonts="1">
    <font>
      <sz val="11"/>
      <color rgb="FF000000"/>
      <name val="Calibri"/>
      <family val="2"/>
      <scheme val="minor"/>
    </font>
    <font>
      <b/>
      <sz val="11"/>
      <name val="Calibri"/>
      <family val="2"/>
      <charset val="186"/>
    </font>
    <font>
      <b/>
      <sz val="10"/>
      <color rgb="FF000000"/>
      <name val="Arial"/>
      <family val="2"/>
      <charset val="186"/>
    </font>
    <font>
      <sz val="11"/>
      <name val="Calibri"/>
      <family val="2"/>
      <charset val="186"/>
    </font>
    <font>
      <b/>
      <sz val="9"/>
      <color rgb="FF000000"/>
      <name val="Arial"/>
      <family val="2"/>
      <charset val="186"/>
    </font>
    <font>
      <sz val="9"/>
      <color rgb="FF000000"/>
      <name val="Arial"/>
      <family val="2"/>
      <charset val="186"/>
    </font>
    <font>
      <b/>
      <sz val="10"/>
      <name val="Arial"/>
      <family val="2"/>
      <charset val="186"/>
    </font>
    <font>
      <b/>
      <sz val="12"/>
      <name val="Arial"/>
      <family val="2"/>
      <charset val="186"/>
    </font>
    <font>
      <b/>
      <sz val="11"/>
      <name val="Arial"/>
      <family val="2"/>
      <charset val="186"/>
    </font>
    <font>
      <b/>
      <i/>
      <sz val="11"/>
      <name val="Arial"/>
      <family val="2"/>
      <charset val="186"/>
    </font>
    <font>
      <b/>
      <sz val="12"/>
      <color rgb="FF000000"/>
      <name val="Arial"/>
      <family val="2"/>
      <charset val="186"/>
    </font>
    <font>
      <sz val="12"/>
      <name val="Calibri"/>
      <family val="2"/>
      <charset val="186"/>
    </font>
    <font>
      <sz val="12"/>
      <color rgb="FF000000"/>
      <name val="Calibri"/>
      <family val="2"/>
      <scheme val="minor"/>
    </font>
    <font>
      <b/>
      <sz val="13"/>
      <color rgb="FF000000"/>
      <name val="Arial"/>
      <family val="2"/>
      <charset val="186"/>
    </font>
    <font>
      <sz val="13"/>
      <name val="Calibri"/>
      <family val="2"/>
      <charset val="186"/>
    </font>
    <font>
      <i/>
      <sz val="12"/>
      <name val="Arial"/>
      <family val="2"/>
      <charset val="186"/>
    </font>
    <font>
      <i/>
      <sz val="12"/>
      <color rgb="FF000000"/>
      <name val="Arial"/>
      <family val="2"/>
      <charset val="186"/>
    </font>
    <font>
      <b/>
      <u/>
      <sz val="12"/>
      <name val="Arial"/>
      <family val="2"/>
      <charset val="186"/>
    </font>
    <font>
      <u/>
      <sz val="11"/>
      <color rgb="FF000000"/>
      <name val="Calibri"/>
      <family val="2"/>
      <scheme val="minor"/>
    </font>
    <font>
      <b/>
      <u/>
      <sz val="12"/>
      <color rgb="FF000000"/>
      <name val="Arial"/>
      <family val="2"/>
      <charset val="186"/>
    </font>
    <font>
      <sz val="12"/>
      <name val="Times New Roman"/>
      <family val="1"/>
      <charset val="186"/>
    </font>
    <font>
      <b/>
      <i/>
      <sz val="12"/>
      <color rgb="FF000000"/>
      <name val="Arial"/>
      <family val="2"/>
      <charset val="186"/>
    </font>
    <font>
      <b/>
      <u/>
      <sz val="11"/>
      <color rgb="FF000000"/>
      <name val="Arial"/>
      <family val="2"/>
      <charset val="186"/>
    </font>
    <font>
      <sz val="9"/>
      <name val="Arial"/>
      <family val="2"/>
      <charset val="186"/>
    </font>
    <font>
      <b/>
      <sz val="9"/>
      <name val="Arial"/>
      <family val="2"/>
      <charset val="186"/>
    </font>
    <font>
      <b/>
      <sz val="10"/>
      <name val="Calibri"/>
      <family val="2"/>
      <charset val="186"/>
    </font>
    <font>
      <i/>
      <sz val="11"/>
      <name val="Calibri"/>
      <family val="2"/>
      <charset val="186"/>
    </font>
    <font>
      <b/>
      <sz val="11"/>
      <color rgb="FF000000"/>
      <name val="Arial"/>
      <family val="2"/>
      <charset val="186"/>
    </font>
  </fonts>
  <fills count="6">
    <fill>
      <patternFill patternType="none"/>
    </fill>
    <fill>
      <patternFill patternType="gray125"/>
    </fill>
    <fill>
      <patternFill patternType="solid">
        <fgColor rgb="FFD3D3D3"/>
        <bgColor rgb="FFD3D3D3"/>
      </patternFill>
    </fill>
    <fill>
      <patternFill patternType="solid">
        <fgColor theme="0"/>
        <bgColor indexed="64"/>
      </patternFill>
    </fill>
    <fill>
      <patternFill patternType="solid">
        <fgColor theme="0"/>
        <bgColor rgb="FFD3D3D3"/>
      </patternFill>
    </fill>
    <fill>
      <patternFill patternType="solid">
        <fgColor rgb="FFD1D1D1"/>
        <bgColor indexed="64"/>
      </patternFill>
    </fill>
  </fills>
  <borders count="50">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medium">
        <color indexed="64"/>
      </left>
      <right style="thin">
        <color rgb="FF000000"/>
      </right>
      <top style="medium">
        <color indexed="64"/>
      </top>
      <bottom style="thin">
        <color rgb="FF000000"/>
      </bottom>
      <diagonal/>
    </border>
    <border>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medium">
        <color indexed="64"/>
      </left>
      <right/>
      <top/>
      <bottom/>
      <diagonal/>
    </border>
    <border>
      <left style="medium">
        <color indexed="64"/>
      </left>
      <right/>
      <top/>
      <bottom style="medium">
        <color indexed="64"/>
      </bottom>
      <diagonal/>
    </border>
    <border>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rgb="FF000000"/>
      </left>
      <right/>
      <top style="medium">
        <color indexed="64"/>
      </top>
      <bottom/>
      <diagonal/>
    </border>
    <border>
      <left/>
      <right/>
      <top/>
      <bottom style="thin">
        <color indexed="64"/>
      </bottom>
      <diagonal/>
    </border>
    <border>
      <left style="thin">
        <color indexed="64"/>
      </left>
      <right/>
      <top/>
      <bottom style="thin">
        <color indexed="64"/>
      </bottom>
      <diagonal/>
    </border>
    <border>
      <left style="thin">
        <color rgb="FF000000"/>
      </left>
      <right/>
      <top style="thin">
        <color rgb="FF000000"/>
      </top>
      <bottom style="medium">
        <color indexed="64"/>
      </bottom>
      <diagonal/>
    </border>
    <border>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top style="thin">
        <color indexed="64"/>
      </top>
      <bottom style="thin">
        <color indexed="64"/>
      </bottom>
      <diagonal/>
    </border>
    <border>
      <left style="thin">
        <color rgb="FF000000"/>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auto="1"/>
      </left>
      <right/>
      <top/>
      <bottom/>
      <diagonal/>
    </border>
    <border>
      <left style="thin">
        <color auto="1"/>
      </left>
      <right style="thin">
        <color rgb="FF000000"/>
      </right>
      <top/>
      <bottom style="thin">
        <color rgb="FF000000"/>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rgb="FF000000"/>
      </left>
      <right style="thin">
        <color rgb="FF000000"/>
      </right>
      <top style="medium">
        <color indexed="64"/>
      </top>
      <bottom/>
      <diagonal/>
    </border>
  </borders>
  <cellStyleXfs count="1">
    <xf numFmtId="0" fontId="0" fillId="0" borderId="0"/>
  </cellStyleXfs>
  <cellXfs count="178">
    <xf numFmtId="0" fontId="0" fillId="0" borderId="0" xfId="0"/>
    <xf numFmtId="0" fontId="1" fillId="0" borderId="0" xfId="0" applyFont="1"/>
    <xf numFmtId="0" fontId="3" fillId="0" borderId="0" xfId="0" applyFont="1"/>
    <xf numFmtId="0" fontId="2" fillId="2" borderId="1" xfId="0" applyFont="1" applyFill="1" applyBorder="1" applyAlignment="1">
      <alignment horizontal="center" vertical="center" wrapText="1" readingOrder="1"/>
    </xf>
    <xf numFmtId="0" fontId="3" fillId="0" borderId="0" xfId="0" applyFont="1" applyAlignment="1">
      <alignment vertical="top" wrapText="1"/>
    </xf>
    <xf numFmtId="0" fontId="2" fillId="2" borderId="7" xfId="0" applyFont="1" applyFill="1" applyBorder="1" applyAlignment="1">
      <alignment horizontal="center" vertical="top" wrapText="1" readingOrder="1"/>
    </xf>
    <xf numFmtId="0" fontId="2" fillId="2" borderId="0" xfId="0" applyFont="1" applyFill="1" applyAlignment="1">
      <alignment horizontal="center" vertical="center" wrapText="1" readingOrder="1"/>
    </xf>
    <xf numFmtId="0" fontId="2" fillId="4" borderId="0" xfId="0" applyFont="1" applyFill="1" applyAlignment="1">
      <alignment horizontal="center" vertical="center" wrapText="1" readingOrder="1"/>
    </xf>
    <xf numFmtId="0" fontId="3" fillId="3" borderId="0" xfId="0" applyFont="1" applyFill="1" applyAlignment="1">
      <alignment vertical="top" wrapText="1"/>
    </xf>
    <xf numFmtId="0" fontId="2" fillId="0" borderId="0" xfId="0" applyFont="1" applyAlignment="1">
      <alignment vertical="top" wrapText="1" readingOrder="1"/>
    </xf>
    <xf numFmtId="0" fontId="7" fillId="0" borderId="0" xfId="0" applyFont="1"/>
    <xf numFmtId="0" fontId="2" fillId="0" borderId="0" xfId="0" applyFont="1" applyAlignment="1">
      <alignment horizontal="center" vertical="top" wrapText="1" readingOrder="1"/>
    </xf>
    <xf numFmtId="0" fontId="8" fillId="0" borderId="0" xfId="0" applyFont="1"/>
    <xf numFmtId="0" fontId="7" fillId="0" borderId="0" xfId="0" applyFont="1" applyAlignment="1">
      <alignment vertical="center"/>
    </xf>
    <xf numFmtId="0" fontId="9" fillId="0" borderId="0" xfId="0" applyFont="1"/>
    <xf numFmtId="0" fontId="3" fillId="0" borderId="10" xfId="0" applyFont="1" applyBorder="1" applyAlignment="1">
      <alignment vertical="top" wrapText="1"/>
    </xf>
    <xf numFmtId="0" fontId="10" fillId="0" borderId="0" xfId="0" applyFont="1" applyAlignment="1">
      <alignment horizontal="center" vertical="top" wrapText="1" readingOrder="1"/>
    </xf>
    <xf numFmtId="0" fontId="3" fillId="0" borderId="0" xfId="0" applyFont="1" applyAlignment="1">
      <alignment wrapText="1"/>
    </xf>
    <xf numFmtId="0" fontId="13" fillId="0" borderId="0" xfId="0" applyFont="1" applyAlignment="1">
      <alignment horizontal="center" vertical="top" wrapText="1" readingOrder="1"/>
    </xf>
    <xf numFmtId="164" fontId="5" fillId="0" borderId="6" xfId="0" applyNumberFormat="1" applyFont="1" applyBorder="1" applyAlignment="1">
      <alignment horizontal="center" vertical="top" wrapText="1" readingOrder="1"/>
    </xf>
    <xf numFmtId="164" fontId="5" fillId="0" borderId="25" xfId="0" applyNumberFormat="1" applyFont="1" applyBorder="1" applyAlignment="1">
      <alignment horizontal="center" vertical="top" wrapText="1" readingOrder="1"/>
    </xf>
    <xf numFmtId="0" fontId="3" fillId="3" borderId="0" xfId="0" applyFont="1" applyFill="1"/>
    <xf numFmtId="0" fontId="3" fillId="0" borderId="10" xfId="0" applyFont="1" applyBorder="1"/>
    <xf numFmtId="0" fontId="3" fillId="0" borderId="0" xfId="0" applyFont="1" applyAlignment="1">
      <alignment vertical="center"/>
    </xf>
    <xf numFmtId="0" fontId="4" fillId="0" borderId="33" xfId="0" applyFont="1" applyBorder="1" applyAlignment="1">
      <alignment vertical="top" wrapText="1" readingOrder="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20" fillId="0" borderId="0" xfId="0" applyFont="1" applyAlignment="1">
      <alignment horizontal="left" vertical="top" wrapText="1"/>
    </xf>
    <xf numFmtId="0" fontId="3" fillId="0" borderId="0" xfId="0" applyFont="1" applyAlignment="1">
      <alignment horizontal="left" vertical="top"/>
    </xf>
    <xf numFmtId="0" fontId="0" fillId="0" borderId="3" xfId="0" applyBorder="1" applyAlignment="1">
      <alignment horizontal="left" vertical="center"/>
    </xf>
    <xf numFmtId="0" fontId="0" fillId="0" borderId="3" xfId="0" applyBorder="1" applyAlignment="1">
      <alignment horizontal="left" vertical="center" wrapText="1"/>
    </xf>
    <xf numFmtId="0" fontId="3" fillId="5" borderId="24" xfId="0" applyFont="1" applyFill="1" applyBorder="1" applyAlignment="1">
      <alignment vertical="top" wrapText="1"/>
    </xf>
    <xf numFmtId="0" fontId="6" fillId="5" borderId="8" xfId="0" applyFont="1" applyFill="1" applyBorder="1" applyAlignment="1">
      <alignment horizontal="center" vertical="top" wrapText="1"/>
    </xf>
    <xf numFmtId="0" fontId="6" fillId="5" borderId="3" xfId="0" applyFont="1" applyFill="1" applyBorder="1" applyAlignment="1">
      <alignment horizontal="center" vertical="top" wrapText="1"/>
    </xf>
    <xf numFmtId="164" fontId="4" fillId="0" borderId="4" xfId="0" applyNumberFormat="1" applyFont="1" applyBorder="1" applyAlignment="1">
      <alignment horizontal="center" vertical="center" wrapText="1" readingOrder="1"/>
    </xf>
    <xf numFmtId="164" fontId="4" fillId="5" borderId="4" xfId="0" applyNumberFormat="1" applyFont="1" applyFill="1" applyBorder="1" applyAlignment="1">
      <alignment horizontal="center" vertical="top" wrapText="1" readingOrder="1"/>
    </xf>
    <xf numFmtId="164" fontId="23" fillId="0" borderId="6" xfId="0" applyNumberFormat="1" applyFont="1" applyBorder="1" applyAlignment="1">
      <alignment horizontal="center" vertical="top" wrapText="1"/>
    </xf>
    <xf numFmtId="0" fontId="23" fillId="5" borderId="6" xfId="0" applyFont="1" applyFill="1" applyBorder="1" applyAlignment="1">
      <alignment vertical="top" wrapText="1"/>
    </xf>
    <xf numFmtId="0" fontId="23" fillId="5" borderId="24" xfId="0" applyFont="1" applyFill="1" applyBorder="1" applyAlignment="1">
      <alignment vertical="top" wrapText="1"/>
    </xf>
    <xf numFmtId="2" fontId="23" fillId="0" borderId="6" xfId="0" applyNumberFormat="1" applyFont="1" applyBorder="1" applyAlignment="1">
      <alignment horizontal="center" vertical="top" wrapText="1"/>
    </xf>
    <xf numFmtId="164" fontId="23" fillId="0" borderId="43" xfId="0" applyNumberFormat="1" applyFont="1" applyBorder="1" applyAlignment="1">
      <alignment horizontal="center" vertical="top" wrapText="1"/>
    </xf>
    <xf numFmtId="164" fontId="23" fillId="0" borderId="25" xfId="0" applyNumberFormat="1" applyFont="1" applyBorder="1" applyAlignment="1">
      <alignment horizontal="center" vertical="top" wrapText="1"/>
    </xf>
    <xf numFmtId="164" fontId="24" fillId="0" borderId="18" xfId="0" applyNumberFormat="1" applyFont="1" applyBorder="1" applyAlignment="1">
      <alignment horizontal="center" vertical="center" wrapText="1"/>
    </xf>
    <xf numFmtId="0" fontId="6" fillId="5" borderId="3" xfId="0" applyFont="1" applyFill="1" applyBorder="1" applyAlignment="1">
      <alignment horizontal="center" vertical="center" wrapText="1"/>
    </xf>
    <xf numFmtId="164" fontId="5" fillId="0" borderId="0" xfId="0" applyNumberFormat="1" applyFont="1" applyAlignment="1">
      <alignment horizontal="center" vertical="top" wrapText="1" readingOrder="1"/>
    </xf>
    <xf numFmtId="0" fontId="0" fillId="0" borderId="0" xfId="0" applyAlignment="1">
      <alignment horizontal="center" vertical="top" wrapText="1"/>
    </xf>
    <xf numFmtId="0" fontId="0" fillId="0" borderId="46" xfId="0" applyBorder="1" applyAlignment="1">
      <alignment horizontal="center" vertical="top" wrapText="1"/>
    </xf>
    <xf numFmtId="164" fontId="5" fillId="0" borderId="47" xfId="0" applyNumberFormat="1" applyFont="1" applyBorder="1" applyAlignment="1">
      <alignment horizontal="center" vertical="top" wrapText="1" readingOrder="1"/>
    </xf>
    <xf numFmtId="0" fontId="26" fillId="0" borderId="0" xfId="0" applyFont="1"/>
    <xf numFmtId="0" fontId="3" fillId="0" borderId="19" xfId="0" applyFont="1" applyBorder="1" applyAlignment="1">
      <alignment vertical="center" wrapText="1"/>
    </xf>
    <xf numFmtId="0" fontId="3" fillId="0" borderId="11" xfId="0" applyFont="1" applyBorder="1" applyAlignment="1">
      <alignment vertical="center" wrapText="1"/>
    </xf>
    <xf numFmtId="0" fontId="0" fillId="0" borderId="11" xfId="0" applyBorder="1" applyAlignment="1">
      <alignment vertical="center" wrapText="1"/>
    </xf>
    <xf numFmtId="0" fontId="0" fillId="0" borderId="21" xfId="0" applyBorder="1" applyAlignment="1">
      <alignment vertical="center" wrapText="1"/>
    </xf>
    <xf numFmtId="0" fontId="5" fillId="5" borderId="24" xfId="0" applyFont="1" applyFill="1" applyBorder="1" applyAlignment="1">
      <alignment horizontal="center" vertical="top" wrapText="1" readingOrder="1"/>
    </xf>
    <xf numFmtId="0" fontId="3" fillId="5" borderId="24" xfId="0" applyFont="1" applyFill="1" applyBorder="1" applyAlignment="1">
      <alignment vertical="top" wrapText="1"/>
    </xf>
    <xf numFmtId="164" fontId="5" fillId="0" borderId="39" xfId="0" applyNumberFormat="1" applyFont="1" applyBorder="1" applyAlignment="1">
      <alignment horizontal="center" vertical="top" wrapText="1" readingOrder="1"/>
    </xf>
    <xf numFmtId="0" fontId="0" fillId="0" borderId="28" xfId="0" applyBorder="1" applyAlignment="1">
      <alignment horizontal="center" vertical="top" wrapText="1"/>
    </xf>
    <xf numFmtId="0" fontId="0" fillId="0" borderId="29" xfId="0" applyBorder="1" applyAlignment="1">
      <alignment horizontal="center" vertical="top" wrapText="1"/>
    </xf>
    <xf numFmtId="164" fontId="5" fillId="0" borderId="6" xfId="0" applyNumberFormat="1" applyFont="1" applyBorder="1" applyAlignment="1">
      <alignment horizontal="center" vertical="top" wrapText="1" readingOrder="1"/>
    </xf>
    <xf numFmtId="0" fontId="3" fillId="0" borderId="6" xfId="0" applyFont="1" applyBorder="1" applyAlignment="1">
      <alignment horizontal="center" vertical="top" wrapText="1"/>
    </xf>
    <xf numFmtId="0" fontId="5" fillId="5" borderId="6" xfId="0" applyFont="1" applyFill="1" applyBorder="1" applyAlignment="1">
      <alignment horizontal="center" vertical="top" wrapText="1" readingOrder="1"/>
    </xf>
    <xf numFmtId="0" fontId="3" fillId="5" borderId="6" xfId="0" applyFont="1" applyFill="1" applyBorder="1" applyAlignment="1">
      <alignment vertical="top" wrapText="1"/>
    </xf>
    <xf numFmtId="0" fontId="0" fillId="0" borderId="17" xfId="0" applyBorder="1" applyAlignment="1">
      <alignment vertical="center" wrapText="1"/>
    </xf>
    <xf numFmtId="0" fontId="5" fillId="0" borderId="30" xfId="0" applyFont="1" applyBorder="1" applyAlignment="1">
      <alignment horizontal="left" vertical="center" wrapText="1" readingOrder="1"/>
    </xf>
    <xf numFmtId="0" fontId="0" fillId="0" borderId="31" xfId="0" applyBorder="1" applyAlignment="1">
      <alignment horizontal="left" vertical="center" wrapText="1" readingOrder="1"/>
    </xf>
    <xf numFmtId="0" fontId="0" fillId="0" borderId="32" xfId="0" applyBorder="1" applyAlignment="1">
      <alignment horizontal="left" vertical="center" wrapText="1" readingOrder="1"/>
    </xf>
    <xf numFmtId="0" fontId="5" fillId="0" borderId="18" xfId="0" applyFont="1" applyBorder="1" applyAlignment="1">
      <alignment horizontal="left" vertical="center" wrapText="1" readingOrder="1"/>
    </xf>
    <xf numFmtId="0" fontId="3" fillId="0" borderId="15" xfId="0" applyFont="1" applyBorder="1" applyAlignment="1">
      <alignment vertical="center" wrapText="1"/>
    </xf>
    <xf numFmtId="0" fontId="3" fillId="0" borderId="22" xfId="0" applyFont="1" applyBorder="1" applyAlignment="1">
      <alignment vertical="center" wrapText="1"/>
    </xf>
    <xf numFmtId="0" fontId="23" fillId="0" borderId="49"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22" xfId="0" applyFont="1" applyBorder="1" applyAlignment="1">
      <alignment horizontal="center" vertical="center" wrapText="1"/>
    </xf>
    <xf numFmtId="0" fontId="3" fillId="0" borderId="17" xfId="0" applyFont="1" applyBorder="1" applyAlignment="1">
      <alignment vertical="center" wrapText="1"/>
    </xf>
    <xf numFmtId="0" fontId="3" fillId="0" borderId="10" xfId="0" applyFont="1" applyBorder="1" applyAlignment="1">
      <alignment vertical="center" wrapText="1"/>
    </xf>
    <xf numFmtId="0" fontId="3" fillId="0" borderId="23" xfId="0" applyFont="1" applyBorder="1" applyAlignment="1">
      <alignment vertical="center" wrapText="1"/>
    </xf>
    <xf numFmtId="0" fontId="3" fillId="0" borderId="21" xfId="0" applyFont="1" applyBorder="1" applyAlignment="1">
      <alignment vertical="center" wrapText="1"/>
    </xf>
    <xf numFmtId="164" fontId="5" fillId="0" borderId="40" xfId="0" applyNumberFormat="1" applyFont="1" applyBorder="1" applyAlignment="1">
      <alignment horizontal="center" vertical="top" wrapText="1" readingOrder="1"/>
    </xf>
    <xf numFmtId="0" fontId="0" fillId="0" borderId="41" xfId="0" applyBorder="1" applyAlignment="1">
      <alignment horizontal="center" vertical="top" wrapText="1"/>
    </xf>
    <xf numFmtId="0" fontId="0" fillId="0" borderId="42" xfId="0" applyBorder="1" applyAlignment="1">
      <alignment horizontal="center" vertical="top" wrapText="1"/>
    </xf>
    <xf numFmtId="164" fontId="5" fillId="0" borderId="25" xfId="0" applyNumberFormat="1" applyFont="1" applyBorder="1" applyAlignment="1">
      <alignment horizontal="center" vertical="top" wrapText="1" readingOrder="1"/>
    </xf>
    <xf numFmtId="0" fontId="3" fillId="0" borderId="25" xfId="0" applyFont="1" applyBorder="1" applyAlignment="1">
      <alignment horizontal="center" vertical="top" wrapText="1"/>
    </xf>
    <xf numFmtId="0" fontId="5" fillId="0" borderId="49" xfId="0" applyFont="1" applyBorder="1" applyAlignment="1">
      <alignment horizontal="left" vertical="center" wrapText="1" readingOrder="1"/>
    </xf>
    <xf numFmtId="0" fontId="5" fillId="0" borderId="15" xfId="0" applyFont="1" applyBorder="1" applyAlignment="1">
      <alignment horizontal="left" vertical="center" wrapText="1" readingOrder="1"/>
    </xf>
    <xf numFmtId="0" fontId="5" fillId="0" borderId="22" xfId="0" applyFont="1" applyBorder="1" applyAlignment="1">
      <alignment horizontal="left" vertical="center" wrapText="1" readingOrder="1"/>
    </xf>
    <xf numFmtId="0" fontId="5" fillId="0" borderId="33" xfId="0" applyFont="1" applyBorder="1" applyAlignment="1">
      <alignment horizontal="left" vertical="center" wrapText="1" readingOrder="1"/>
    </xf>
    <xf numFmtId="164" fontId="5" fillId="0" borderId="27" xfId="0" applyNumberFormat="1" applyFont="1" applyBorder="1" applyAlignment="1">
      <alignment horizontal="center" vertical="top" wrapText="1" readingOrder="1"/>
    </xf>
    <xf numFmtId="164" fontId="5" fillId="0" borderId="48" xfId="0" applyNumberFormat="1" applyFont="1" applyBorder="1" applyAlignment="1">
      <alignment horizontal="center" vertical="top" wrapText="1" readingOrder="1"/>
    </xf>
    <xf numFmtId="0" fontId="3" fillId="0" borderId="0" xfId="0" applyFont="1" applyAlignment="1">
      <alignment horizontal="left" vertical="top" wrapText="1"/>
    </xf>
    <xf numFmtId="0" fontId="0" fillId="0" borderId="0" xfId="0" applyAlignment="1">
      <alignment horizontal="left" vertical="top" wrapText="1"/>
    </xf>
    <xf numFmtId="0" fontId="17" fillId="0" borderId="35" xfId="0" applyFont="1" applyBorder="1" applyAlignment="1">
      <alignment wrapText="1"/>
    </xf>
    <xf numFmtId="0" fontId="22" fillId="0" borderId="34" xfId="0" applyFont="1" applyBorder="1" applyAlignment="1">
      <alignment wrapText="1"/>
    </xf>
    <xf numFmtId="0" fontId="0" fillId="0" borderId="34" xfId="0" applyBorder="1" applyAlignment="1">
      <alignment wrapText="1"/>
    </xf>
    <xf numFmtId="0" fontId="8" fillId="0" borderId="27" xfId="0" applyFont="1" applyBorder="1" applyAlignment="1">
      <alignment vertical="center" wrapText="1"/>
    </xf>
    <xf numFmtId="0" fontId="8" fillId="0" borderId="28" xfId="0" applyFont="1" applyBorder="1" applyAlignment="1">
      <alignment vertical="center" wrapText="1"/>
    </xf>
    <xf numFmtId="0" fontId="8" fillId="0" borderId="29" xfId="0" applyFont="1" applyBorder="1" applyAlignment="1">
      <alignment vertical="center" wrapText="1"/>
    </xf>
    <xf numFmtId="0" fontId="10" fillId="0" borderId="27" xfId="0" applyFont="1" applyBorder="1" applyAlignment="1">
      <alignment horizontal="left" vertical="center" wrapText="1"/>
    </xf>
    <xf numFmtId="0" fontId="0" fillId="0" borderId="28" xfId="0" applyBorder="1" applyAlignment="1">
      <alignment horizontal="left" vertical="center"/>
    </xf>
    <xf numFmtId="0" fontId="0" fillId="0" borderId="29" xfId="0" applyBorder="1" applyAlignment="1">
      <alignment horizontal="left" vertical="center"/>
    </xf>
    <xf numFmtId="0" fontId="27" fillId="0" borderId="27" xfId="0" applyFont="1" applyBorder="1" applyAlignment="1">
      <alignment vertical="center" wrapText="1"/>
    </xf>
    <xf numFmtId="0" fontId="27" fillId="0" borderId="28" xfId="0" applyFont="1" applyBorder="1" applyAlignment="1">
      <alignment vertical="center" wrapText="1"/>
    </xf>
    <xf numFmtId="0" fontId="27" fillId="0" borderId="29" xfId="0" applyFont="1" applyBorder="1" applyAlignment="1">
      <alignment vertical="center" wrapText="1"/>
    </xf>
    <xf numFmtId="0" fontId="10" fillId="0" borderId="0" xfId="0" applyFont="1" applyAlignment="1">
      <alignment horizontal="center" wrapText="1" readingOrder="1"/>
    </xf>
    <xf numFmtId="0" fontId="11" fillId="0" borderId="0" xfId="0" applyFont="1"/>
    <xf numFmtId="0" fontId="17" fillId="0" borderId="0" xfId="0" applyFont="1" applyAlignment="1">
      <alignment horizontal="center" wrapText="1"/>
    </xf>
    <xf numFmtId="0" fontId="19" fillId="0" borderId="0" xfId="0" applyFont="1" applyAlignment="1">
      <alignment horizontal="center" wrapText="1"/>
    </xf>
    <xf numFmtId="0" fontId="3" fillId="0" borderId="5" xfId="0" applyFont="1" applyBorder="1" applyAlignment="1">
      <alignment horizontal="left" vertical="center"/>
    </xf>
    <xf numFmtId="0" fontId="0" fillId="0" borderId="3" xfId="0" applyBorder="1" applyAlignment="1">
      <alignment horizontal="left" vertical="center"/>
    </xf>
    <xf numFmtId="0" fontId="2" fillId="4" borderId="11" xfId="0" applyFont="1" applyFill="1" applyBorder="1" applyAlignment="1">
      <alignment horizontal="center" vertical="center" wrapText="1" readingOrder="1"/>
    </xf>
    <xf numFmtId="0" fontId="3" fillId="3" borderId="0" xfId="0" applyFont="1" applyFill="1" applyAlignment="1">
      <alignment vertical="top" wrapText="1"/>
    </xf>
    <xf numFmtId="0" fontId="10" fillId="0" borderId="0" xfId="0" applyFont="1" applyAlignment="1">
      <alignment vertical="top" wrapText="1" readingOrder="1"/>
    </xf>
    <xf numFmtId="0" fontId="2" fillId="2" borderId="1" xfId="0" applyFont="1" applyFill="1" applyBorder="1" applyAlignment="1">
      <alignment horizontal="center" vertical="center" wrapText="1" readingOrder="1"/>
    </xf>
    <xf numFmtId="0" fontId="3" fillId="0" borderId="8" xfId="0" applyFont="1" applyBorder="1" applyAlignment="1">
      <alignment vertical="top" wrapText="1"/>
    </xf>
    <xf numFmtId="0" fontId="3" fillId="2" borderId="12" xfId="0" applyFont="1" applyFill="1" applyBorder="1" applyAlignment="1">
      <alignment vertical="top" wrapText="1"/>
    </xf>
    <xf numFmtId="0" fontId="3" fillId="0" borderId="14"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2" fillId="4" borderId="45" xfId="0" applyFont="1" applyFill="1" applyBorder="1" applyAlignment="1">
      <alignment horizontal="center" vertical="center" wrapText="1" readingOrder="1"/>
    </xf>
    <xf numFmtId="0" fontId="3" fillId="4" borderId="44" xfId="0" applyFont="1" applyFill="1" applyBorder="1" applyAlignment="1">
      <alignment vertical="top" wrapText="1"/>
    </xf>
    <xf numFmtId="0" fontId="3" fillId="0" borderId="5" xfId="0" applyFont="1" applyBorder="1" applyAlignment="1">
      <alignment horizontal="left" vertical="center" wrapText="1"/>
    </xf>
    <xf numFmtId="0" fontId="0" fillId="0" borderId="3" xfId="0" applyBorder="1" applyAlignment="1">
      <alignment horizontal="left" vertical="center" wrapText="1"/>
    </xf>
    <xf numFmtId="0" fontId="1" fillId="0" borderId="3" xfId="0" applyFont="1" applyBorder="1" applyAlignment="1">
      <alignment vertical="top" wrapText="1"/>
    </xf>
    <xf numFmtId="0" fontId="6" fillId="5" borderId="4" xfId="0" applyFont="1" applyFill="1" applyBorder="1" applyAlignment="1">
      <alignment horizontal="right" vertical="center" wrapText="1" readingOrder="1"/>
    </xf>
    <xf numFmtId="0" fontId="25" fillId="5" borderId="13" xfId="0" applyFont="1" applyFill="1" applyBorder="1" applyAlignment="1">
      <alignment vertical="top" wrapText="1"/>
    </xf>
    <xf numFmtId="0" fontId="25" fillId="5" borderId="14" xfId="0" applyFont="1" applyFill="1" applyBorder="1" applyAlignment="1">
      <alignment vertical="top" wrapText="1"/>
    </xf>
    <xf numFmtId="0" fontId="5" fillId="0" borderId="16" xfId="0" applyFont="1" applyBorder="1" applyAlignment="1">
      <alignment horizontal="left" vertical="center" wrapText="1" readingOrder="1"/>
    </xf>
    <xf numFmtId="0" fontId="3" fillId="0" borderId="19" xfId="0" applyFont="1" applyBorder="1" applyAlignment="1">
      <alignment vertical="center" wrapText="1"/>
    </xf>
    <xf numFmtId="0" fontId="3" fillId="0" borderId="20" xfId="0" applyFont="1" applyBorder="1" applyAlignment="1">
      <alignment vertical="center" wrapText="1"/>
    </xf>
    <xf numFmtId="164" fontId="4" fillId="5" borderId="4" xfId="0" applyNumberFormat="1" applyFont="1" applyFill="1" applyBorder="1" applyAlignment="1">
      <alignment horizontal="center" vertical="top" wrapText="1" readingOrder="1"/>
    </xf>
    <xf numFmtId="0" fontId="3" fillId="5" borderId="14" xfId="0" applyFont="1" applyFill="1" applyBorder="1" applyAlignment="1">
      <alignment horizontal="center" vertical="top" wrapText="1"/>
    </xf>
    <xf numFmtId="0" fontId="6" fillId="2" borderId="26" xfId="0" applyFont="1" applyFill="1" applyBorder="1" applyAlignment="1">
      <alignment horizontal="center" vertical="center" wrapText="1" readingOrder="1"/>
    </xf>
    <xf numFmtId="0" fontId="0" fillId="0" borderId="12" xfId="0" applyBorder="1" applyAlignment="1">
      <alignment horizontal="center" vertical="center" wrapText="1"/>
    </xf>
    <xf numFmtId="0" fontId="5" fillId="5" borderId="6" xfId="0" applyFont="1" applyFill="1" applyBorder="1" applyAlignment="1">
      <alignment horizontal="center" vertical="center" wrapText="1" readingOrder="1"/>
    </xf>
    <xf numFmtId="0" fontId="3" fillId="5" borderId="6" xfId="0" applyFont="1" applyFill="1" applyBorder="1" applyAlignment="1">
      <alignment vertical="center" wrapText="1"/>
    </xf>
    <xf numFmtId="164" fontId="4" fillId="0" borderId="4" xfId="0" applyNumberFormat="1" applyFont="1" applyBorder="1" applyAlignment="1">
      <alignment horizontal="center" vertical="top" wrapText="1" readingOrder="1"/>
    </xf>
    <xf numFmtId="0" fontId="3" fillId="0" borderId="13" xfId="0" applyFont="1" applyBorder="1" applyAlignment="1">
      <alignment horizontal="center" vertical="top" wrapText="1"/>
    </xf>
    <xf numFmtId="0" fontId="3" fillId="0" borderId="14" xfId="0" applyFont="1" applyBorder="1" applyAlignment="1">
      <alignment horizontal="center" vertical="top" wrapText="1"/>
    </xf>
    <xf numFmtId="0" fontId="2" fillId="2" borderId="7" xfId="0" applyFont="1" applyFill="1" applyBorder="1" applyAlignment="1">
      <alignment horizontal="center" vertical="top" wrapText="1" readingOrder="1"/>
    </xf>
    <xf numFmtId="0" fontId="2" fillId="2" borderId="36" xfId="0" applyFont="1" applyFill="1" applyBorder="1" applyAlignment="1">
      <alignment horizontal="center" vertical="top" wrapText="1" readingOrder="1"/>
    </xf>
    <xf numFmtId="0" fontId="0" fillId="0" borderId="37" xfId="0" applyBorder="1" applyAlignment="1">
      <alignment vertical="top" wrapText="1"/>
    </xf>
    <xf numFmtId="0" fontId="0" fillId="0" borderId="38" xfId="0" applyBorder="1" applyAlignment="1">
      <alignment vertical="top" wrapText="1"/>
    </xf>
    <xf numFmtId="0" fontId="10" fillId="0" borderId="0" xfId="0" applyFont="1" applyAlignment="1">
      <alignment vertical="center" wrapText="1" readingOrder="1"/>
    </xf>
    <xf numFmtId="0" fontId="11" fillId="0" borderId="0" xfId="0" applyFont="1" applyAlignment="1">
      <alignment vertical="center"/>
    </xf>
    <xf numFmtId="0" fontId="3" fillId="0" borderId="9" xfId="0" applyFont="1" applyBorder="1" applyAlignment="1">
      <alignment vertical="center" wrapText="1"/>
    </xf>
    <xf numFmtId="0" fontId="3" fillId="0" borderId="8" xfId="0" applyFont="1" applyBorder="1" applyAlignment="1">
      <alignment vertical="center" wrapText="1"/>
    </xf>
    <xf numFmtId="0" fontId="3" fillId="2" borderId="12" xfId="0" applyFont="1" applyFill="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2" fillId="2" borderId="26" xfId="0" applyFont="1" applyFill="1" applyBorder="1" applyAlignment="1">
      <alignment horizontal="center" vertical="center" wrapText="1" readingOrder="1"/>
    </xf>
    <xf numFmtId="0" fontId="3" fillId="2" borderId="10" xfId="0" applyFont="1" applyFill="1" applyBorder="1" applyAlignment="1">
      <alignment vertical="center" wrapText="1"/>
    </xf>
    <xf numFmtId="0" fontId="0" fillId="0" borderId="12" xfId="0" applyBorder="1" applyAlignment="1">
      <alignment vertical="center" wrapText="1"/>
    </xf>
    <xf numFmtId="0" fontId="0" fillId="0" borderId="14" xfId="0" applyBorder="1" applyAlignment="1">
      <alignment vertical="center" wrapText="1"/>
    </xf>
    <xf numFmtId="0" fontId="13" fillId="0" borderId="0" xfId="0" applyFont="1" applyAlignment="1">
      <alignment horizontal="center" vertical="top" wrapText="1" readingOrder="1"/>
    </xf>
    <xf numFmtId="0" fontId="14" fillId="0" borderId="0" xfId="0" applyFont="1"/>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wrapText="1"/>
    </xf>
    <xf numFmtId="0" fontId="18" fillId="0" borderId="0" xfId="0" applyFont="1" applyAlignment="1">
      <alignment wrapText="1"/>
    </xf>
    <xf numFmtId="0" fontId="7" fillId="0" borderId="6" xfId="0" applyFont="1" applyBorder="1" applyAlignment="1">
      <alignment horizontal="left" wrapText="1"/>
    </xf>
    <xf numFmtId="0" fontId="12" fillId="0" borderId="6" xfId="0" applyFont="1" applyBorder="1" applyAlignment="1">
      <alignment horizontal="left" wrapText="1"/>
    </xf>
    <xf numFmtId="0" fontId="12" fillId="0" borderId="6" xfId="0" applyFont="1" applyBorder="1" applyAlignment="1">
      <alignment horizontal="left"/>
    </xf>
    <xf numFmtId="0" fontId="0" fillId="0" borderId="6" xfId="0" applyBorder="1" applyAlignment="1">
      <alignment horizontal="left" wrapText="1"/>
    </xf>
    <xf numFmtId="0" fontId="2" fillId="2" borderId="7" xfId="0" applyFont="1" applyFill="1" applyBorder="1" applyAlignment="1">
      <alignment horizontal="center" vertical="center" wrapText="1" readingOrder="1"/>
    </xf>
    <xf numFmtId="0" fontId="2" fillId="2" borderId="15" xfId="0" applyFont="1" applyFill="1" applyBorder="1" applyAlignment="1">
      <alignment horizontal="center" vertical="center" wrapText="1" readingOrder="1"/>
    </xf>
    <xf numFmtId="0" fontId="2" fillId="2" borderId="4" xfId="0" applyFont="1" applyFill="1" applyBorder="1" applyAlignment="1">
      <alignment horizontal="center" vertical="center" wrapText="1" readingOrder="1"/>
    </xf>
    <xf numFmtId="0" fontId="2" fillId="2" borderId="5" xfId="0" applyFont="1" applyFill="1" applyBorder="1" applyAlignment="1">
      <alignment horizontal="center" vertical="center" wrapText="1" readingOrder="1"/>
    </xf>
    <xf numFmtId="0" fontId="2" fillId="2" borderId="3" xfId="0" applyFont="1" applyFill="1" applyBorder="1" applyAlignment="1">
      <alignment horizontal="center" vertical="center" wrapText="1" readingOrder="1"/>
    </xf>
    <xf numFmtId="4" fontId="8" fillId="0" borderId="27" xfId="0" applyNumberFormat="1" applyFont="1" applyBorder="1" applyAlignment="1">
      <alignment horizontal="left"/>
    </xf>
    <xf numFmtId="0" fontId="0" fillId="0" borderId="28" xfId="0" applyBorder="1" applyAlignment="1">
      <alignment horizontal="left"/>
    </xf>
    <xf numFmtId="0" fontId="0" fillId="0" borderId="29" xfId="0" applyBorder="1" applyAlignment="1">
      <alignment horizontal="left"/>
    </xf>
    <xf numFmtId="0" fontId="6" fillId="5" borderId="7"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3" fillId="0" borderId="2" xfId="0" applyFont="1" applyBorder="1" applyAlignment="1">
      <alignment vertical="center" wrapText="1"/>
    </xf>
    <xf numFmtId="0" fontId="0" fillId="0" borderId="3" xfId="0" applyBorder="1" applyAlignment="1">
      <alignment vertical="center" wrapText="1"/>
    </xf>
    <xf numFmtId="0" fontId="6" fillId="2" borderId="5" xfId="0" applyFont="1" applyFill="1" applyBorder="1" applyAlignment="1">
      <alignment horizontal="center" vertical="center" wrapText="1" readingOrder="1"/>
    </xf>
    <xf numFmtId="0" fontId="0" fillId="0" borderId="2" xfId="0" applyBorder="1" applyAlignment="1">
      <alignment horizontal="center" vertical="center" wrapText="1" readingOrder="1"/>
    </xf>
    <xf numFmtId="0" fontId="0" fillId="0" borderId="3" xfId="0" applyBorder="1" applyAlignment="1">
      <alignment horizontal="center" vertical="center" wrapText="1" readingOrder="1"/>
    </xf>
    <xf numFmtId="0" fontId="0" fillId="0" borderId="9" xfId="0" applyBorder="1" applyAlignment="1">
      <alignment horizontal="center" wrapText="1" readingOrder="1"/>
    </xf>
    <xf numFmtId="0" fontId="0" fillId="0" borderId="8" xfId="0" applyBorder="1" applyAlignment="1">
      <alignment horizontal="center"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1D1D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0"/>
  <sheetViews>
    <sheetView showGridLines="0" tabSelected="1" topLeftCell="A22" zoomScale="80" zoomScaleNormal="80" workbookViewId="0">
      <selection activeCell="Q39" sqref="Q39:Q42"/>
    </sheetView>
  </sheetViews>
  <sheetFormatPr defaultColWidth="9.1796875" defaultRowHeight="14.5" x14ac:dyDescent="0.35"/>
  <cols>
    <col min="1" max="1" width="0.1796875" style="2" customWidth="1"/>
    <col min="2" max="2" width="6" style="2" customWidth="1"/>
    <col min="3" max="3" width="20" style="2" customWidth="1"/>
    <col min="4" max="4" width="10.81640625" style="2" customWidth="1"/>
    <col min="5" max="5" width="12.453125" style="2" customWidth="1"/>
    <col min="6" max="6" width="16.54296875" style="2" customWidth="1"/>
    <col min="7" max="7" width="23.453125" style="2" customWidth="1"/>
    <col min="8" max="8" width="19.453125" style="2" customWidth="1"/>
    <col min="9" max="9" width="2.54296875" style="2" hidden="1" customWidth="1"/>
    <col min="10" max="10" width="3.453125" style="2" hidden="1" customWidth="1"/>
    <col min="11" max="11" width="8.54296875" style="2" hidden="1" customWidth="1"/>
    <col min="12" max="12" width="16.54296875" style="2" customWidth="1"/>
    <col min="13" max="13" width="17.54296875" style="2" customWidth="1"/>
    <col min="14" max="14" width="7" style="2" customWidth="1"/>
    <col min="15" max="15" width="9.26953125" style="2" customWidth="1"/>
    <col min="16" max="16" width="19.26953125" style="2" customWidth="1"/>
    <col min="17" max="17" width="42.1796875" style="2" customWidth="1"/>
    <col min="18" max="18" width="18.81640625" style="2" customWidth="1"/>
    <col min="19" max="16384" width="9.1796875" style="2"/>
  </cols>
  <sheetData>
    <row r="1" spans="1:23" ht="15" customHeight="1" x14ac:dyDescent="0.35">
      <c r="G1" s="17"/>
      <c r="L1" s="27"/>
      <c r="M1" s="28"/>
      <c r="N1" s="87" t="s">
        <v>37</v>
      </c>
      <c r="O1" s="88"/>
      <c r="P1" s="88"/>
      <c r="Q1" s="88"/>
    </row>
    <row r="2" spans="1:23" ht="84.65" customHeight="1" x14ac:dyDescent="0.35">
      <c r="L2" s="28"/>
      <c r="M2" s="28"/>
      <c r="N2" s="88"/>
      <c r="O2" s="88"/>
      <c r="P2" s="88"/>
      <c r="Q2" s="88"/>
    </row>
    <row r="3" spans="1:23" ht="21" customHeight="1" x14ac:dyDescent="0.35">
      <c r="B3" s="103" t="s">
        <v>0</v>
      </c>
      <c r="C3" s="104"/>
      <c r="D3" s="104"/>
      <c r="E3" s="104"/>
      <c r="F3" s="104"/>
      <c r="G3" s="104"/>
      <c r="H3" s="104"/>
      <c r="I3" s="104"/>
      <c r="J3" s="104"/>
      <c r="K3" s="104"/>
      <c r="L3" s="104"/>
      <c r="M3" s="104"/>
      <c r="N3" s="104"/>
      <c r="O3" s="104"/>
      <c r="P3" s="104"/>
      <c r="Q3" s="104"/>
    </row>
    <row r="4" spans="1:23" ht="18" customHeight="1" x14ac:dyDescent="0.4">
      <c r="A4" s="151"/>
      <c r="B4" s="152"/>
      <c r="C4" s="152"/>
      <c r="D4" s="152"/>
      <c r="E4" s="152"/>
      <c r="F4" s="152"/>
      <c r="G4" s="152"/>
      <c r="H4" s="152"/>
      <c r="I4" s="152"/>
      <c r="J4" s="152"/>
      <c r="K4" s="152"/>
      <c r="L4" s="152"/>
      <c r="M4" s="152"/>
      <c r="N4" s="152"/>
      <c r="O4" s="152"/>
      <c r="P4" s="152"/>
      <c r="Q4" s="152"/>
    </row>
    <row r="5" spans="1:23" s="23" customFormat="1" ht="19" customHeight="1" x14ac:dyDescent="0.35">
      <c r="A5" s="101" t="s">
        <v>1</v>
      </c>
      <c r="B5" s="102"/>
      <c r="C5" s="102"/>
      <c r="D5" s="102"/>
      <c r="E5" s="102"/>
      <c r="F5" s="102"/>
      <c r="G5" s="102"/>
      <c r="H5" s="102"/>
      <c r="I5" s="102"/>
      <c r="J5" s="102"/>
      <c r="K5" s="102"/>
      <c r="L5" s="102"/>
      <c r="M5" s="102"/>
      <c r="N5" s="102"/>
      <c r="O5" s="102"/>
      <c r="P5" s="102"/>
      <c r="Q5" s="102"/>
    </row>
    <row r="6" spans="1:23" ht="21" customHeight="1" x14ac:dyDescent="0.35">
      <c r="A6" s="18"/>
      <c r="B6" s="153"/>
      <c r="C6" s="154"/>
      <c r="D6" s="154"/>
      <c r="E6" s="154"/>
      <c r="F6" s="154"/>
      <c r="G6" s="154"/>
      <c r="H6" s="154"/>
      <c r="I6" s="154"/>
      <c r="J6" s="154"/>
      <c r="K6" s="154"/>
      <c r="L6" s="154"/>
      <c r="M6" s="154"/>
      <c r="N6" s="154"/>
      <c r="O6" s="154"/>
      <c r="P6" s="154"/>
      <c r="Q6" s="154"/>
      <c r="R6" s="13"/>
      <c r="S6" s="13"/>
      <c r="T6" s="13"/>
      <c r="U6" s="13"/>
      <c r="V6" s="13"/>
      <c r="W6" s="13"/>
    </row>
    <row r="7" spans="1:23" ht="21.65" customHeight="1" x14ac:dyDescent="0.35">
      <c r="A7" s="16"/>
      <c r="B7" s="89" t="s">
        <v>2</v>
      </c>
      <c r="C7" s="90"/>
      <c r="D7" s="90"/>
      <c r="E7" s="90"/>
      <c r="F7" s="90"/>
      <c r="G7" s="90"/>
      <c r="H7" s="90"/>
      <c r="I7" s="91"/>
      <c r="J7" s="91"/>
      <c r="K7" s="91"/>
      <c r="L7" s="91"/>
      <c r="M7" s="91"/>
      <c r="N7" s="91"/>
      <c r="O7" s="91"/>
      <c r="P7" s="91"/>
      <c r="Q7" s="91"/>
      <c r="R7" s="13"/>
      <c r="S7" s="13"/>
      <c r="T7" s="13"/>
      <c r="U7" s="13"/>
      <c r="V7" s="13"/>
      <c r="W7" s="13"/>
    </row>
    <row r="8" spans="1:23" ht="20.149999999999999" customHeight="1" x14ac:dyDescent="0.35">
      <c r="A8" s="11"/>
      <c r="B8" s="157" t="s">
        <v>67</v>
      </c>
      <c r="C8" s="158"/>
      <c r="D8" s="158"/>
      <c r="E8" s="158"/>
      <c r="F8" s="158"/>
      <c r="G8" s="158"/>
      <c r="H8" s="158"/>
      <c r="I8" s="158"/>
      <c r="J8" s="158"/>
      <c r="K8" s="158"/>
      <c r="L8" s="159"/>
      <c r="M8" s="92" t="s">
        <v>66</v>
      </c>
      <c r="N8" s="93"/>
      <c r="O8" s="93"/>
      <c r="P8" s="93"/>
      <c r="Q8" s="94"/>
      <c r="R8" s="13"/>
      <c r="S8" s="13"/>
      <c r="T8" s="13"/>
      <c r="U8" s="13"/>
      <c r="V8" s="13"/>
      <c r="W8" s="13"/>
    </row>
    <row r="9" spans="1:23" ht="77" customHeight="1" x14ac:dyDescent="0.35">
      <c r="A9" s="9" t="s">
        <v>3</v>
      </c>
      <c r="B9" s="95" t="s">
        <v>68</v>
      </c>
      <c r="C9" s="96"/>
      <c r="D9" s="96"/>
      <c r="E9" s="96"/>
      <c r="F9" s="96"/>
      <c r="G9" s="96"/>
      <c r="H9" s="96"/>
      <c r="I9" s="96"/>
      <c r="J9" s="96"/>
      <c r="K9" s="96"/>
      <c r="L9" s="97"/>
      <c r="M9" s="98" t="s">
        <v>70</v>
      </c>
      <c r="N9" s="99"/>
      <c r="O9" s="99"/>
      <c r="P9" s="99"/>
      <c r="Q9" s="100"/>
      <c r="R9" s="12"/>
      <c r="S9" s="12"/>
      <c r="T9" s="12"/>
      <c r="U9" s="12"/>
      <c r="V9" s="12"/>
      <c r="W9" s="12"/>
    </row>
    <row r="10" spans="1:23" ht="20.149999999999999" customHeight="1" x14ac:dyDescent="0.35">
      <c r="A10" s="1"/>
      <c r="B10" s="157" t="s">
        <v>69</v>
      </c>
      <c r="C10" s="160"/>
      <c r="D10" s="160"/>
      <c r="E10" s="160"/>
      <c r="F10" s="160"/>
      <c r="G10" s="160"/>
      <c r="H10" s="160"/>
      <c r="I10" s="160"/>
      <c r="J10" s="160"/>
      <c r="K10" s="160"/>
      <c r="L10" s="160"/>
      <c r="M10" s="166">
        <v>1138055.73</v>
      </c>
      <c r="N10" s="167"/>
      <c r="O10" s="167"/>
      <c r="P10" s="167"/>
      <c r="Q10" s="168"/>
      <c r="R10" s="12"/>
      <c r="S10" s="12"/>
      <c r="T10" s="12"/>
      <c r="U10" s="12"/>
      <c r="V10" s="12"/>
      <c r="W10" s="12"/>
    </row>
    <row r="11" spans="1:23" ht="17.5" customHeight="1" x14ac:dyDescent="0.35">
      <c r="A11" s="1"/>
      <c r="B11" s="10"/>
      <c r="C11" s="14"/>
      <c r="D11" s="14"/>
      <c r="E11" s="14"/>
      <c r="F11" s="14"/>
      <c r="G11" s="14"/>
      <c r="H11" s="14"/>
      <c r="I11" s="14"/>
      <c r="J11" s="14"/>
      <c r="K11" s="14"/>
      <c r="L11" s="12"/>
      <c r="M11" s="12"/>
      <c r="N11" s="12"/>
      <c r="O11" s="12"/>
      <c r="P11" s="12"/>
      <c r="Q11" s="12"/>
    </row>
    <row r="12" spans="1:23" ht="31" customHeight="1" x14ac:dyDescent="0.35">
      <c r="A12" s="1"/>
      <c r="B12" s="155" t="s">
        <v>4</v>
      </c>
      <c r="C12" s="156"/>
      <c r="D12" s="156"/>
      <c r="E12" s="156"/>
      <c r="F12" s="156"/>
      <c r="G12" s="156"/>
      <c r="H12" s="156"/>
      <c r="I12" s="156"/>
      <c r="J12" s="156"/>
      <c r="K12" s="156"/>
      <c r="L12" s="156"/>
      <c r="M12" s="12"/>
      <c r="N12" s="12"/>
      <c r="O12" s="12"/>
      <c r="P12" s="12"/>
      <c r="Q12" s="12"/>
    </row>
    <row r="13" spans="1:23" ht="41.5" customHeight="1" x14ac:dyDescent="0.35">
      <c r="A13" s="140" t="s">
        <v>5</v>
      </c>
      <c r="B13" s="141"/>
      <c r="C13" s="141"/>
      <c r="D13" s="141"/>
      <c r="E13" s="141"/>
      <c r="F13" s="141"/>
      <c r="G13" s="141"/>
      <c r="H13" s="141"/>
      <c r="I13" s="141"/>
      <c r="J13" s="141"/>
      <c r="K13" s="141"/>
      <c r="L13" s="141"/>
      <c r="M13" s="141"/>
      <c r="N13" s="141"/>
      <c r="O13" s="141"/>
      <c r="P13" s="141"/>
      <c r="Q13" s="141"/>
    </row>
    <row r="14" spans="1:23" ht="8.5" hidden="1" customHeight="1" x14ac:dyDescent="0.35"/>
    <row r="15" spans="1:23" ht="43.5" customHeight="1" x14ac:dyDescent="0.35">
      <c r="A15" s="147" t="s">
        <v>6</v>
      </c>
      <c r="B15" s="143"/>
      <c r="C15" s="110" t="s">
        <v>7</v>
      </c>
      <c r="D15" s="142"/>
      <c r="E15" s="142"/>
      <c r="F15" s="142"/>
      <c r="G15" s="143"/>
      <c r="H15" s="164" t="s">
        <v>8</v>
      </c>
      <c r="I15" s="171"/>
      <c r="J15" s="171"/>
      <c r="K15" s="171"/>
      <c r="L15" s="171"/>
      <c r="M15" s="171"/>
      <c r="N15" s="171"/>
      <c r="O15" s="171"/>
      <c r="P15" s="172"/>
      <c r="Q15" s="161" t="s">
        <v>9</v>
      </c>
    </row>
    <row r="16" spans="1:23" ht="18.649999999999999" customHeight="1" x14ac:dyDescent="0.35">
      <c r="A16" s="148"/>
      <c r="B16" s="50"/>
      <c r="C16" s="144"/>
      <c r="D16" s="145"/>
      <c r="E16" s="145"/>
      <c r="F16" s="145"/>
      <c r="G16" s="146"/>
      <c r="H16" s="129" t="s">
        <v>10</v>
      </c>
      <c r="I16" s="176"/>
      <c r="J16" s="176"/>
      <c r="K16" s="176"/>
      <c r="L16" s="176"/>
      <c r="M16" s="176"/>
      <c r="N16" s="176"/>
      <c r="O16" s="177"/>
      <c r="P16" s="169" t="s">
        <v>11</v>
      </c>
      <c r="Q16" s="162"/>
    </row>
    <row r="17" spans="1:17" ht="87" customHeight="1" x14ac:dyDescent="0.35">
      <c r="A17" s="149"/>
      <c r="B17" s="150"/>
      <c r="C17" s="3" t="s">
        <v>12</v>
      </c>
      <c r="D17" s="164" t="s">
        <v>13</v>
      </c>
      <c r="E17" s="165"/>
      <c r="F17" s="43" t="s">
        <v>14</v>
      </c>
      <c r="G17" s="3" t="s">
        <v>15</v>
      </c>
      <c r="H17" s="173" t="s">
        <v>16</v>
      </c>
      <c r="I17" s="174"/>
      <c r="J17" s="174"/>
      <c r="K17" s="175"/>
      <c r="L17" s="3" t="s">
        <v>17</v>
      </c>
      <c r="M17" s="3" t="s">
        <v>18</v>
      </c>
      <c r="N17" s="164" t="s">
        <v>19</v>
      </c>
      <c r="O17" s="165"/>
      <c r="P17" s="170"/>
      <c r="Q17" s="163"/>
    </row>
    <row r="18" spans="1:17" ht="15" thickBot="1" x14ac:dyDescent="0.4">
      <c r="A18" s="136" t="s">
        <v>20</v>
      </c>
      <c r="B18" s="111"/>
      <c r="C18" s="5" t="s">
        <v>21</v>
      </c>
      <c r="D18" s="136" t="s">
        <v>22</v>
      </c>
      <c r="E18" s="111"/>
      <c r="F18" s="32">
        <v>4</v>
      </c>
      <c r="G18" s="5">
        <v>5</v>
      </c>
      <c r="H18" s="137">
        <v>6</v>
      </c>
      <c r="I18" s="138"/>
      <c r="J18" s="138"/>
      <c r="K18" s="139"/>
      <c r="L18" s="5" t="s">
        <v>23</v>
      </c>
      <c r="M18" s="5">
        <v>8</v>
      </c>
      <c r="N18" s="136" t="s">
        <v>24</v>
      </c>
      <c r="O18" s="111"/>
      <c r="P18" s="32" t="s">
        <v>25</v>
      </c>
      <c r="Q18" s="5">
        <v>11</v>
      </c>
    </row>
    <row r="19" spans="1:17" x14ac:dyDescent="0.35">
      <c r="A19" s="124" t="s">
        <v>26</v>
      </c>
      <c r="B19" s="72"/>
      <c r="C19" s="66" t="s">
        <v>42</v>
      </c>
      <c r="D19" s="66" t="s">
        <v>61</v>
      </c>
      <c r="E19" s="72"/>
      <c r="F19" s="69">
        <v>210063570</v>
      </c>
      <c r="G19" s="66" t="s">
        <v>43</v>
      </c>
      <c r="H19" s="53" t="s">
        <v>27</v>
      </c>
      <c r="I19" s="54"/>
      <c r="J19" s="54"/>
      <c r="K19" s="54"/>
      <c r="L19" s="54"/>
      <c r="M19" s="54"/>
      <c r="N19" s="54"/>
      <c r="O19" s="54"/>
      <c r="P19" s="31"/>
      <c r="Q19" s="63" t="s">
        <v>75</v>
      </c>
    </row>
    <row r="20" spans="1:17" ht="15" customHeight="1" x14ac:dyDescent="0.35">
      <c r="A20" s="125"/>
      <c r="B20" s="50"/>
      <c r="C20" s="67"/>
      <c r="D20" s="73"/>
      <c r="E20" s="50"/>
      <c r="F20" s="70"/>
      <c r="G20" s="67"/>
      <c r="H20" s="55">
        <v>223541.59659999999</v>
      </c>
      <c r="I20" s="56"/>
      <c r="J20" s="56"/>
      <c r="K20" s="57"/>
      <c r="L20" s="19">
        <f>H20/P20*100</f>
        <v>100</v>
      </c>
      <c r="M20" s="19">
        <v>0</v>
      </c>
      <c r="N20" s="58">
        <v>0</v>
      </c>
      <c r="O20" s="59"/>
      <c r="P20" s="36">
        <f>SUM(H20,M20)</f>
        <v>223541.59659999999</v>
      </c>
      <c r="Q20" s="64"/>
    </row>
    <row r="21" spans="1:17" x14ac:dyDescent="0.35">
      <c r="A21" s="125"/>
      <c r="B21" s="50"/>
      <c r="C21" s="67"/>
      <c r="D21" s="73"/>
      <c r="E21" s="50"/>
      <c r="F21" s="70"/>
      <c r="G21" s="67"/>
      <c r="H21" s="60" t="s">
        <v>28</v>
      </c>
      <c r="I21" s="61"/>
      <c r="J21" s="61"/>
      <c r="K21" s="61"/>
      <c r="L21" s="61"/>
      <c r="M21" s="61"/>
      <c r="N21" s="61"/>
      <c r="O21" s="61"/>
      <c r="P21" s="37"/>
      <c r="Q21" s="64"/>
    </row>
    <row r="22" spans="1:17" ht="94.5" customHeight="1" thickBot="1" x14ac:dyDescent="0.4">
      <c r="A22" s="126"/>
      <c r="B22" s="75"/>
      <c r="C22" s="68"/>
      <c r="D22" s="74"/>
      <c r="E22" s="75"/>
      <c r="F22" s="71"/>
      <c r="G22" s="68"/>
      <c r="H22" s="76">
        <v>173117.27</v>
      </c>
      <c r="I22" s="77"/>
      <c r="J22" s="77"/>
      <c r="K22" s="78"/>
      <c r="L22" s="20">
        <f>H22/P22*100</f>
        <v>100</v>
      </c>
      <c r="M22" s="20">
        <v>0</v>
      </c>
      <c r="N22" s="79">
        <v>0</v>
      </c>
      <c r="O22" s="80"/>
      <c r="P22" s="40">
        <f>SUM(H22,M22)</f>
        <v>173117.27</v>
      </c>
      <c r="Q22" s="65"/>
    </row>
    <row r="23" spans="1:17" x14ac:dyDescent="0.35">
      <c r="A23" s="124" t="s">
        <v>29</v>
      </c>
      <c r="B23" s="72"/>
      <c r="C23" s="66" t="s">
        <v>44</v>
      </c>
      <c r="D23" s="66" t="s">
        <v>45</v>
      </c>
      <c r="E23" s="72"/>
      <c r="F23" s="69">
        <v>302706893</v>
      </c>
      <c r="G23" s="66" t="s">
        <v>62</v>
      </c>
      <c r="H23" s="53" t="s">
        <v>27</v>
      </c>
      <c r="I23" s="54"/>
      <c r="J23" s="54"/>
      <c r="K23" s="54"/>
      <c r="L23" s="54"/>
      <c r="M23" s="54"/>
      <c r="N23" s="54"/>
      <c r="O23" s="54"/>
      <c r="P23" s="38"/>
      <c r="Q23" s="63" t="s">
        <v>71</v>
      </c>
    </row>
    <row r="24" spans="1:17" x14ac:dyDescent="0.35">
      <c r="A24" s="125"/>
      <c r="B24" s="50"/>
      <c r="C24" s="67"/>
      <c r="D24" s="73"/>
      <c r="E24" s="50"/>
      <c r="F24" s="70"/>
      <c r="G24" s="67"/>
      <c r="H24" s="55">
        <v>227610.25</v>
      </c>
      <c r="I24" s="56"/>
      <c r="J24" s="56"/>
      <c r="K24" s="57"/>
      <c r="L24" s="19">
        <f>H24/P24*100</f>
        <v>100</v>
      </c>
      <c r="M24" s="19">
        <v>0</v>
      </c>
      <c r="N24" s="58">
        <v>0</v>
      </c>
      <c r="O24" s="59"/>
      <c r="P24" s="39">
        <f>SUM(H24,M24)</f>
        <v>227610.25</v>
      </c>
      <c r="Q24" s="64"/>
    </row>
    <row r="25" spans="1:17" x14ac:dyDescent="0.35">
      <c r="A25" s="125"/>
      <c r="B25" s="50"/>
      <c r="C25" s="67"/>
      <c r="D25" s="73"/>
      <c r="E25" s="50"/>
      <c r="F25" s="70"/>
      <c r="G25" s="67"/>
      <c r="H25" s="60" t="s">
        <v>28</v>
      </c>
      <c r="I25" s="61"/>
      <c r="J25" s="61"/>
      <c r="K25" s="61"/>
      <c r="L25" s="61"/>
      <c r="M25" s="61"/>
      <c r="N25" s="61"/>
      <c r="O25" s="61"/>
      <c r="P25" s="37"/>
      <c r="Q25" s="64"/>
    </row>
    <row r="26" spans="1:17" ht="39" customHeight="1" thickBot="1" x14ac:dyDescent="0.4">
      <c r="A26" s="126"/>
      <c r="B26" s="75"/>
      <c r="C26" s="68"/>
      <c r="D26" s="74"/>
      <c r="E26" s="75"/>
      <c r="F26" s="71"/>
      <c r="G26" s="68"/>
      <c r="H26" s="76">
        <v>226952.97</v>
      </c>
      <c r="I26" s="77"/>
      <c r="J26" s="77"/>
      <c r="K26" s="78"/>
      <c r="L26" s="20">
        <f>H26/P26*100</f>
        <v>100</v>
      </c>
      <c r="M26" s="20">
        <v>0</v>
      </c>
      <c r="N26" s="79">
        <v>0</v>
      </c>
      <c r="O26" s="80"/>
      <c r="P26" s="40">
        <f>SUM(H26,M26)</f>
        <v>226952.97</v>
      </c>
      <c r="Q26" s="65"/>
    </row>
    <row r="27" spans="1:17" x14ac:dyDescent="0.35">
      <c r="A27" s="124" t="s">
        <v>30</v>
      </c>
      <c r="B27" s="72"/>
      <c r="C27" s="66" t="s">
        <v>46</v>
      </c>
      <c r="D27" s="66" t="s">
        <v>48</v>
      </c>
      <c r="E27" s="72"/>
      <c r="F27" s="69">
        <v>300624814</v>
      </c>
      <c r="G27" s="66" t="s">
        <v>49</v>
      </c>
      <c r="H27" s="53" t="s">
        <v>27</v>
      </c>
      <c r="I27" s="54"/>
      <c r="J27" s="54"/>
      <c r="K27" s="54"/>
      <c r="L27" s="54"/>
      <c r="M27" s="54"/>
      <c r="N27" s="54"/>
      <c r="O27" s="54"/>
      <c r="P27" s="38"/>
      <c r="Q27" s="63" t="s">
        <v>72</v>
      </c>
    </row>
    <row r="28" spans="1:17" x14ac:dyDescent="0.35">
      <c r="A28" s="125"/>
      <c r="B28" s="50"/>
      <c r="C28" s="67"/>
      <c r="D28" s="73"/>
      <c r="E28" s="50"/>
      <c r="F28" s="70"/>
      <c r="G28" s="67"/>
      <c r="H28" s="55">
        <v>227597.03</v>
      </c>
      <c r="I28" s="56"/>
      <c r="J28" s="56"/>
      <c r="K28" s="57"/>
      <c r="L28" s="19">
        <f>H28/P28*100</f>
        <v>100</v>
      </c>
      <c r="M28" s="19">
        <v>0</v>
      </c>
      <c r="N28" s="58">
        <v>0</v>
      </c>
      <c r="O28" s="59"/>
      <c r="P28" s="39">
        <f>SUM(H28,M28)</f>
        <v>227597.03</v>
      </c>
      <c r="Q28" s="64"/>
    </row>
    <row r="29" spans="1:17" x14ac:dyDescent="0.35">
      <c r="A29" s="125"/>
      <c r="B29" s="50"/>
      <c r="C29" s="67"/>
      <c r="D29" s="73"/>
      <c r="E29" s="50"/>
      <c r="F29" s="70"/>
      <c r="G29" s="67"/>
      <c r="H29" s="131" t="s">
        <v>28</v>
      </c>
      <c r="I29" s="132"/>
      <c r="J29" s="132"/>
      <c r="K29" s="132"/>
      <c r="L29" s="132"/>
      <c r="M29" s="132"/>
      <c r="N29" s="132"/>
      <c r="O29" s="132"/>
      <c r="P29" s="37"/>
      <c r="Q29" s="64"/>
    </row>
    <row r="30" spans="1:17" ht="41.5" customHeight="1" thickBot="1" x14ac:dyDescent="0.4">
      <c r="A30" s="126"/>
      <c r="B30" s="75"/>
      <c r="C30" s="68"/>
      <c r="D30" s="74"/>
      <c r="E30" s="75"/>
      <c r="F30" s="71"/>
      <c r="G30" s="68"/>
      <c r="H30" s="76">
        <v>211971.23</v>
      </c>
      <c r="I30" s="77"/>
      <c r="J30" s="77"/>
      <c r="K30" s="78"/>
      <c r="L30" s="20">
        <f>H30/P30*100</f>
        <v>100</v>
      </c>
      <c r="M30" s="20">
        <v>0</v>
      </c>
      <c r="N30" s="79">
        <v>0</v>
      </c>
      <c r="O30" s="80"/>
      <c r="P30" s="40">
        <f>SUM(H30,M30)</f>
        <v>211971.23</v>
      </c>
      <c r="Q30" s="65"/>
    </row>
    <row r="31" spans="1:17" x14ac:dyDescent="0.35">
      <c r="A31" s="49"/>
      <c r="B31" s="72" t="s">
        <v>38</v>
      </c>
      <c r="C31" s="81" t="s">
        <v>50</v>
      </c>
      <c r="D31" s="84" t="s">
        <v>47</v>
      </c>
      <c r="E31" s="62"/>
      <c r="F31" s="69">
        <v>291823650</v>
      </c>
      <c r="G31" s="66" t="s">
        <v>63</v>
      </c>
      <c r="H31" s="53" t="s">
        <v>27</v>
      </c>
      <c r="I31" s="54"/>
      <c r="J31" s="54"/>
      <c r="K31" s="54"/>
      <c r="L31" s="54"/>
      <c r="M31" s="54"/>
      <c r="N31" s="54"/>
      <c r="O31" s="54"/>
      <c r="P31" s="38"/>
      <c r="Q31" s="63" t="s">
        <v>76</v>
      </c>
    </row>
    <row r="32" spans="1:17" x14ac:dyDescent="0.35">
      <c r="A32" s="49"/>
      <c r="B32" s="51"/>
      <c r="C32" s="82"/>
      <c r="D32" s="73"/>
      <c r="E32" s="51"/>
      <c r="F32" s="70"/>
      <c r="G32" s="67"/>
      <c r="H32" s="44">
        <v>224995.86</v>
      </c>
      <c r="I32" s="45"/>
      <c r="J32" s="45"/>
      <c r="K32" s="46"/>
      <c r="L32" s="47">
        <v>100</v>
      </c>
      <c r="M32" s="47">
        <v>0</v>
      </c>
      <c r="N32" s="85">
        <v>0</v>
      </c>
      <c r="O32" s="57"/>
      <c r="P32" s="36">
        <f>SUM(H32,M32)</f>
        <v>224995.86</v>
      </c>
      <c r="Q32" s="64"/>
    </row>
    <row r="33" spans="1:17" x14ac:dyDescent="0.35">
      <c r="A33" s="49"/>
      <c r="B33" s="51"/>
      <c r="C33" s="82"/>
      <c r="D33" s="73"/>
      <c r="E33" s="51"/>
      <c r="F33" s="70"/>
      <c r="G33" s="67"/>
      <c r="H33" s="60" t="s">
        <v>28</v>
      </c>
      <c r="I33" s="61"/>
      <c r="J33" s="61"/>
      <c r="K33" s="61"/>
      <c r="L33" s="61"/>
      <c r="M33" s="61"/>
      <c r="N33" s="61"/>
      <c r="O33" s="61"/>
      <c r="P33" s="37"/>
      <c r="Q33" s="64"/>
    </row>
    <row r="34" spans="1:17" ht="113" customHeight="1" thickBot="1" x14ac:dyDescent="0.4">
      <c r="A34" s="49"/>
      <c r="B34" s="52"/>
      <c r="C34" s="83"/>
      <c r="D34" s="74"/>
      <c r="E34" s="52"/>
      <c r="F34" s="71"/>
      <c r="G34" s="68"/>
      <c r="H34" s="44">
        <v>128330.19</v>
      </c>
      <c r="I34" s="45"/>
      <c r="J34" s="45"/>
      <c r="K34" s="46"/>
      <c r="L34" s="47">
        <v>100</v>
      </c>
      <c r="M34" s="47">
        <v>0</v>
      </c>
      <c r="N34" s="86">
        <v>0</v>
      </c>
      <c r="O34" s="78"/>
      <c r="P34" s="41">
        <f>SUM(H34,M34)</f>
        <v>128330.19</v>
      </c>
      <c r="Q34" s="65"/>
    </row>
    <row r="35" spans="1:17" x14ac:dyDescent="0.35">
      <c r="A35" s="49"/>
      <c r="B35" s="50" t="s">
        <v>39</v>
      </c>
      <c r="C35" s="81" t="s">
        <v>51</v>
      </c>
      <c r="D35" s="84" t="s">
        <v>52</v>
      </c>
      <c r="E35" s="62"/>
      <c r="F35" s="69">
        <v>302326599</v>
      </c>
      <c r="G35" s="66" t="s">
        <v>53</v>
      </c>
      <c r="H35" s="53" t="s">
        <v>27</v>
      </c>
      <c r="I35" s="54"/>
      <c r="J35" s="54"/>
      <c r="K35" s="54"/>
      <c r="L35" s="54"/>
      <c r="M35" s="54"/>
      <c r="N35" s="54"/>
      <c r="O35" s="54"/>
      <c r="P35" s="38"/>
      <c r="Q35" s="63" t="s">
        <v>74</v>
      </c>
    </row>
    <row r="36" spans="1:17" x14ac:dyDescent="0.35">
      <c r="A36" s="49"/>
      <c r="B36" s="51"/>
      <c r="C36" s="82"/>
      <c r="D36" s="73"/>
      <c r="E36" s="51"/>
      <c r="F36" s="70"/>
      <c r="G36" s="67"/>
      <c r="H36" s="55">
        <v>224763.37</v>
      </c>
      <c r="I36" s="56"/>
      <c r="J36" s="56"/>
      <c r="K36" s="57"/>
      <c r="L36" s="19">
        <f>H36/P36*100</f>
        <v>100</v>
      </c>
      <c r="M36" s="19">
        <v>0</v>
      </c>
      <c r="N36" s="58">
        <v>0</v>
      </c>
      <c r="O36" s="59"/>
      <c r="P36" s="36">
        <f>SUM(H36,M36)</f>
        <v>224763.37</v>
      </c>
      <c r="Q36" s="64"/>
    </row>
    <row r="37" spans="1:17" x14ac:dyDescent="0.35">
      <c r="A37" s="49"/>
      <c r="B37" s="51"/>
      <c r="C37" s="82"/>
      <c r="D37" s="73"/>
      <c r="E37" s="51"/>
      <c r="F37" s="70"/>
      <c r="G37" s="67"/>
      <c r="H37" s="60" t="s">
        <v>28</v>
      </c>
      <c r="I37" s="61"/>
      <c r="J37" s="61"/>
      <c r="K37" s="61"/>
      <c r="L37" s="61"/>
      <c r="M37" s="61"/>
      <c r="N37" s="61"/>
      <c r="O37" s="61"/>
      <c r="P37" s="37"/>
      <c r="Q37" s="64"/>
    </row>
    <row r="38" spans="1:17" ht="40.5" customHeight="1" thickBot="1" x14ac:dyDescent="0.4">
      <c r="A38" s="49"/>
      <c r="B38" s="52"/>
      <c r="C38" s="83"/>
      <c r="D38" s="74"/>
      <c r="E38" s="52"/>
      <c r="F38" s="71"/>
      <c r="G38" s="68"/>
      <c r="H38" s="76">
        <v>220320.63</v>
      </c>
      <c r="I38" s="77"/>
      <c r="J38" s="77"/>
      <c r="K38" s="78"/>
      <c r="L38" s="20">
        <f>H38/P38*100</f>
        <v>100</v>
      </c>
      <c r="M38" s="20">
        <v>0</v>
      </c>
      <c r="N38" s="79">
        <v>0</v>
      </c>
      <c r="O38" s="80"/>
      <c r="P38" s="41">
        <f>SUM(H38,M38)</f>
        <v>220320.63</v>
      </c>
      <c r="Q38" s="65"/>
    </row>
    <row r="39" spans="1:17" x14ac:dyDescent="0.35">
      <c r="A39" s="49"/>
      <c r="B39" s="50" t="s">
        <v>40</v>
      </c>
      <c r="C39" s="66" t="s">
        <v>54</v>
      </c>
      <c r="D39" s="66" t="s">
        <v>55</v>
      </c>
      <c r="E39" s="72"/>
      <c r="F39" s="69" t="s">
        <v>56</v>
      </c>
      <c r="G39" s="66" t="s">
        <v>57</v>
      </c>
      <c r="H39" s="53" t="s">
        <v>27</v>
      </c>
      <c r="I39" s="54"/>
      <c r="J39" s="54"/>
      <c r="K39" s="54"/>
      <c r="L39" s="54"/>
      <c r="M39" s="54"/>
      <c r="N39" s="54"/>
      <c r="O39" s="54"/>
      <c r="P39" s="38"/>
      <c r="Q39" s="63" t="s">
        <v>73</v>
      </c>
    </row>
    <row r="40" spans="1:17" x14ac:dyDescent="0.35">
      <c r="A40" s="49"/>
      <c r="B40" s="51"/>
      <c r="C40" s="67"/>
      <c r="D40" s="73"/>
      <c r="E40" s="50"/>
      <c r="F40" s="70"/>
      <c r="G40" s="67"/>
      <c r="H40" s="55">
        <v>227567.84</v>
      </c>
      <c r="I40" s="56"/>
      <c r="J40" s="56"/>
      <c r="K40" s="57"/>
      <c r="L40" s="19">
        <f>H40/P40*100</f>
        <v>100</v>
      </c>
      <c r="M40" s="19">
        <v>0</v>
      </c>
      <c r="N40" s="58">
        <v>0</v>
      </c>
      <c r="O40" s="59"/>
      <c r="P40" s="36">
        <f>SUM(H40,M40)</f>
        <v>227567.84</v>
      </c>
      <c r="Q40" s="64"/>
    </row>
    <row r="41" spans="1:17" x14ac:dyDescent="0.35">
      <c r="A41" s="49"/>
      <c r="B41" s="51"/>
      <c r="C41" s="67"/>
      <c r="D41" s="73"/>
      <c r="E41" s="50"/>
      <c r="F41" s="70"/>
      <c r="G41" s="67"/>
      <c r="H41" s="60" t="s">
        <v>28</v>
      </c>
      <c r="I41" s="61"/>
      <c r="J41" s="61"/>
      <c r="K41" s="61"/>
      <c r="L41" s="61"/>
      <c r="M41" s="61"/>
      <c r="N41" s="61"/>
      <c r="O41" s="61"/>
      <c r="P41" s="37"/>
      <c r="Q41" s="64"/>
    </row>
    <row r="42" spans="1:17" ht="42" customHeight="1" thickBot="1" x14ac:dyDescent="0.4">
      <c r="A42" s="49"/>
      <c r="B42" s="52"/>
      <c r="C42" s="68"/>
      <c r="D42" s="74"/>
      <c r="E42" s="75"/>
      <c r="F42" s="71"/>
      <c r="G42" s="68"/>
      <c r="H42" s="76">
        <v>200851.14</v>
      </c>
      <c r="I42" s="77"/>
      <c r="J42" s="77"/>
      <c r="K42" s="78"/>
      <c r="L42" s="20">
        <f>H42/P42*100</f>
        <v>100</v>
      </c>
      <c r="M42" s="20">
        <v>0</v>
      </c>
      <c r="N42" s="79">
        <v>0</v>
      </c>
      <c r="O42" s="80"/>
      <c r="P42" s="41">
        <f>SUM(H42,M42)</f>
        <v>200851.14</v>
      </c>
      <c r="Q42" s="65"/>
    </row>
    <row r="43" spans="1:17" x14ac:dyDescent="0.35">
      <c r="A43" s="49"/>
      <c r="B43" s="62" t="s">
        <v>41</v>
      </c>
      <c r="C43" s="66" t="s">
        <v>58</v>
      </c>
      <c r="D43" s="66" t="s">
        <v>59</v>
      </c>
      <c r="E43" s="72"/>
      <c r="F43" s="69">
        <v>305684669</v>
      </c>
      <c r="G43" s="66" t="s">
        <v>60</v>
      </c>
      <c r="H43" s="53" t="s">
        <v>27</v>
      </c>
      <c r="I43" s="54"/>
      <c r="J43" s="54"/>
      <c r="K43" s="54"/>
      <c r="L43" s="54"/>
      <c r="M43" s="54"/>
      <c r="N43" s="54"/>
      <c r="O43" s="54"/>
      <c r="P43" s="38"/>
      <c r="Q43" s="63" t="s">
        <v>71</v>
      </c>
    </row>
    <row r="44" spans="1:17" x14ac:dyDescent="0.35">
      <c r="A44" s="49"/>
      <c r="B44" s="51"/>
      <c r="C44" s="67"/>
      <c r="D44" s="73"/>
      <c r="E44" s="50"/>
      <c r="F44" s="70"/>
      <c r="G44" s="67"/>
      <c r="H44" s="55">
        <v>212691.13</v>
      </c>
      <c r="I44" s="56"/>
      <c r="J44" s="56"/>
      <c r="K44" s="57"/>
      <c r="L44" s="19">
        <f>H44/P44*100</f>
        <v>100</v>
      </c>
      <c r="M44" s="19">
        <v>0</v>
      </c>
      <c r="N44" s="58">
        <v>0</v>
      </c>
      <c r="O44" s="59"/>
      <c r="P44" s="36">
        <f>SUM(H44,M44)</f>
        <v>212691.13</v>
      </c>
      <c r="Q44" s="64"/>
    </row>
    <row r="45" spans="1:17" x14ac:dyDescent="0.35">
      <c r="A45" s="49"/>
      <c r="B45" s="51"/>
      <c r="C45" s="67"/>
      <c r="D45" s="73"/>
      <c r="E45" s="50"/>
      <c r="F45" s="70"/>
      <c r="G45" s="67"/>
      <c r="H45" s="60" t="s">
        <v>28</v>
      </c>
      <c r="I45" s="61"/>
      <c r="J45" s="61"/>
      <c r="K45" s="61"/>
      <c r="L45" s="61"/>
      <c r="M45" s="61"/>
      <c r="N45" s="61"/>
      <c r="O45" s="61"/>
      <c r="P45" s="37"/>
      <c r="Q45" s="64"/>
    </row>
    <row r="46" spans="1:17" ht="35" customHeight="1" thickBot="1" x14ac:dyDescent="0.4">
      <c r="A46" s="49"/>
      <c r="B46" s="52"/>
      <c r="C46" s="68"/>
      <c r="D46" s="74"/>
      <c r="E46" s="75"/>
      <c r="F46" s="71"/>
      <c r="G46" s="68"/>
      <c r="H46" s="76">
        <v>174229.29</v>
      </c>
      <c r="I46" s="77"/>
      <c r="J46" s="77"/>
      <c r="K46" s="78"/>
      <c r="L46" s="20">
        <f>H46/P46*100</f>
        <v>100</v>
      </c>
      <c r="M46" s="20">
        <v>0</v>
      </c>
      <c r="N46" s="79">
        <v>0</v>
      </c>
      <c r="O46" s="80"/>
      <c r="P46" s="41">
        <f>SUM(H46,M46)</f>
        <v>174229.29</v>
      </c>
      <c r="Q46" s="65"/>
    </row>
    <row r="47" spans="1:17" ht="20.5" customHeight="1" x14ac:dyDescent="0.35">
      <c r="A47" s="121" t="s">
        <v>32</v>
      </c>
      <c r="B47" s="122"/>
      <c r="C47" s="122"/>
      <c r="D47" s="122"/>
      <c r="E47" s="122"/>
      <c r="F47" s="122"/>
      <c r="G47" s="123"/>
      <c r="H47" s="34">
        <f>SUM(H22,H26,H30,H34,H38,H42,H46)</f>
        <v>1335772.72</v>
      </c>
      <c r="I47" s="133"/>
      <c r="J47" s="134"/>
      <c r="K47" s="135"/>
      <c r="L47" s="35"/>
      <c r="M47" s="34">
        <f>SUM(M22,M26,M30)</f>
        <v>0</v>
      </c>
      <c r="N47" s="127"/>
      <c r="O47" s="128"/>
      <c r="P47" s="42">
        <f>SUM(H47,M47)</f>
        <v>1335772.72</v>
      </c>
      <c r="Q47" s="24" t="s">
        <v>31</v>
      </c>
    </row>
    <row r="48" spans="1:17" ht="18.75" customHeight="1" x14ac:dyDescent="0.35"/>
    <row r="49" spans="1:17" ht="18.75" customHeight="1" x14ac:dyDescent="0.35">
      <c r="B49" s="48" t="s">
        <v>65</v>
      </c>
    </row>
    <row r="50" spans="1:17" ht="17.149999999999999" customHeight="1" x14ac:dyDescent="0.35"/>
    <row r="51" spans="1:17" ht="1.5" customHeight="1" x14ac:dyDescent="0.35">
      <c r="A51" s="6"/>
      <c r="B51" s="4"/>
      <c r="C51" s="7"/>
      <c r="D51" s="7"/>
      <c r="E51" s="8"/>
      <c r="F51" s="8"/>
      <c r="G51" s="7"/>
      <c r="H51" s="7"/>
      <c r="I51" s="8"/>
      <c r="J51" s="8"/>
      <c r="K51" s="8"/>
      <c r="L51" s="7"/>
      <c r="M51" s="4"/>
      <c r="N51" s="4"/>
      <c r="O51" s="4"/>
      <c r="P51" s="4"/>
      <c r="Q51" s="4"/>
    </row>
    <row r="52" spans="1:17" ht="25.5" customHeight="1" x14ac:dyDescent="0.35">
      <c r="B52" s="109" t="s">
        <v>64</v>
      </c>
      <c r="C52" s="102"/>
      <c r="D52" s="102"/>
      <c r="E52" s="102"/>
      <c r="F52" s="102"/>
      <c r="G52" s="102"/>
      <c r="H52" s="102"/>
      <c r="I52" s="102"/>
      <c r="J52" s="102"/>
      <c r="K52" s="102"/>
      <c r="L52" s="102"/>
      <c r="M52" s="102"/>
      <c r="N52" s="102"/>
      <c r="O52" s="102"/>
      <c r="P52" s="102"/>
      <c r="Q52" s="102"/>
    </row>
    <row r="53" spans="1:17" ht="10.5" customHeight="1" x14ac:dyDescent="0.35"/>
    <row r="54" spans="1:17" ht="18.75" customHeight="1" x14ac:dyDescent="0.35">
      <c r="A54" s="110" t="s">
        <v>6</v>
      </c>
      <c r="B54" s="111"/>
      <c r="C54" s="110" t="s">
        <v>7</v>
      </c>
      <c r="D54" s="114"/>
      <c r="E54" s="114"/>
      <c r="F54" s="114"/>
      <c r="G54" s="115"/>
      <c r="H54" s="129" t="s">
        <v>33</v>
      </c>
      <c r="I54" s="15"/>
      <c r="J54" s="4"/>
      <c r="K54" s="4"/>
      <c r="L54" s="116"/>
      <c r="M54" s="108"/>
      <c r="N54" s="108"/>
      <c r="O54" s="108"/>
      <c r="P54" s="108"/>
      <c r="Q54" s="108"/>
    </row>
    <row r="55" spans="1:17" ht="64.5" customHeight="1" x14ac:dyDescent="0.35">
      <c r="A55" s="112"/>
      <c r="B55" s="113"/>
      <c r="C55" s="3" t="s">
        <v>12</v>
      </c>
      <c r="D55" s="110" t="s">
        <v>13</v>
      </c>
      <c r="E55" s="115"/>
      <c r="F55" s="43" t="s">
        <v>14</v>
      </c>
      <c r="G55" s="3" t="s">
        <v>15</v>
      </c>
      <c r="H55" s="130"/>
      <c r="I55" s="15"/>
      <c r="J55" s="4"/>
      <c r="K55" s="4"/>
      <c r="L55" s="117"/>
      <c r="M55" s="108"/>
      <c r="N55" s="108"/>
      <c r="O55" s="108"/>
      <c r="P55" s="108"/>
      <c r="Q55" s="108"/>
    </row>
    <row r="56" spans="1:17" x14ac:dyDescent="0.35">
      <c r="A56" s="110" t="s">
        <v>20</v>
      </c>
      <c r="B56" s="120"/>
      <c r="C56" s="3" t="s">
        <v>21</v>
      </c>
      <c r="D56" s="110" t="s">
        <v>22</v>
      </c>
      <c r="E56" s="120"/>
      <c r="F56" s="33">
        <v>4</v>
      </c>
      <c r="G56" s="3">
        <v>5</v>
      </c>
      <c r="H56" s="3">
        <v>6</v>
      </c>
      <c r="I56" s="15"/>
      <c r="J56" s="4"/>
      <c r="K56" s="4"/>
      <c r="L56" s="107"/>
      <c r="M56" s="108"/>
      <c r="N56" s="108"/>
      <c r="O56" s="108"/>
      <c r="P56" s="108"/>
      <c r="Q56" s="108"/>
    </row>
    <row r="57" spans="1:17" ht="33" customHeight="1" x14ac:dyDescent="0.35">
      <c r="B57" s="26" t="s">
        <v>34</v>
      </c>
      <c r="C57" s="25"/>
      <c r="D57" s="105"/>
      <c r="E57" s="106"/>
      <c r="F57" s="29"/>
      <c r="G57" s="25"/>
      <c r="H57" s="25"/>
      <c r="I57" s="22"/>
      <c r="L57" s="21"/>
      <c r="M57" s="21"/>
      <c r="N57" s="21"/>
      <c r="O57" s="21"/>
      <c r="P57" s="21"/>
      <c r="Q57" s="21"/>
    </row>
    <row r="58" spans="1:17" ht="35.5" customHeight="1" x14ac:dyDescent="0.35">
      <c r="B58" s="26" t="s">
        <v>29</v>
      </c>
      <c r="C58" s="25"/>
      <c r="D58" s="118"/>
      <c r="E58" s="119"/>
      <c r="F58" s="30"/>
      <c r="G58" s="25"/>
      <c r="H58" s="25"/>
      <c r="I58" s="22"/>
      <c r="L58" s="21"/>
      <c r="M58" s="21"/>
      <c r="N58" s="21"/>
      <c r="O58" s="21"/>
      <c r="P58" s="21"/>
      <c r="Q58" s="21"/>
    </row>
    <row r="59" spans="1:17" ht="31.5" customHeight="1" x14ac:dyDescent="0.35">
      <c r="B59" s="26" t="s">
        <v>35</v>
      </c>
      <c r="C59" s="25"/>
      <c r="D59" s="105"/>
      <c r="E59" s="106"/>
      <c r="F59" s="29"/>
      <c r="G59" s="25"/>
      <c r="H59" s="25"/>
      <c r="I59" s="22"/>
      <c r="L59" s="21"/>
      <c r="M59" s="21"/>
      <c r="N59" s="21"/>
      <c r="O59" s="21"/>
      <c r="P59" s="21"/>
      <c r="Q59" s="21"/>
    </row>
    <row r="60" spans="1:17" ht="33.65" customHeight="1" x14ac:dyDescent="0.35">
      <c r="B60" s="26" t="s">
        <v>36</v>
      </c>
      <c r="C60" s="25"/>
      <c r="D60" s="105"/>
      <c r="E60" s="106"/>
      <c r="F60" s="29"/>
      <c r="G60" s="25"/>
      <c r="H60" s="25"/>
      <c r="I60" s="22"/>
      <c r="L60" s="21"/>
      <c r="M60" s="21"/>
      <c r="N60" s="21"/>
      <c r="O60" s="21"/>
      <c r="P60" s="21"/>
      <c r="Q60" s="21"/>
    </row>
  </sheetData>
  <mergeCells count="125">
    <mergeCell ref="A13:Q13"/>
    <mergeCell ref="C15:G16"/>
    <mergeCell ref="A15:B17"/>
    <mergeCell ref="A4:Q4"/>
    <mergeCell ref="B6:Q6"/>
    <mergeCell ref="B12:L12"/>
    <mergeCell ref="B8:L8"/>
    <mergeCell ref="B10:L10"/>
    <mergeCell ref="Q15:Q17"/>
    <mergeCell ref="D17:E17"/>
    <mergeCell ref="N17:O17"/>
    <mergeCell ref="M10:Q10"/>
    <mergeCell ref="P16:P17"/>
    <mergeCell ref="H15:P15"/>
    <mergeCell ref="H17:K17"/>
    <mergeCell ref="H16:O16"/>
    <mergeCell ref="A18:B18"/>
    <mergeCell ref="D18:E18"/>
    <mergeCell ref="N18:O18"/>
    <mergeCell ref="A19:B22"/>
    <mergeCell ref="C19:C22"/>
    <mergeCell ref="D19:E22"/>
    <mergeCell ref="G19:G22"/>
    <mergeCell ref="H19:O19"/>
    <mergeCell ref="N20:O20"/>
    <mergeCell ref="H21:O21"/>
    <mergeCell ref="N22:O22"/>
    <mergeCell ref="H20:K20"/>
    <mergeCell ref="H22:K22"/>
    <mergeCell ref="H18:K18"/>
    <mergeCell ref="A47:G47"/>
    <mergeCell ref="A27:B30"/>
    <mergeCell ref="C23:C26"/>
    <mergeCell ref="D23:E26"/>
    <mergeCell ref="N47:O47"/>
    <mergeCell ref="H54:H55"/>
    <mergeCell ref="H29:O29"/>
    <mergeCell ref="N30:O30"/>
    <mergeCell ref="A23:B26"/>
    <mergeCell ref="I47:K47"/>
    <mergeCell ref="G23:G26"/>
    <mergeCell ref="H23:O23"/>
    <mergeCell ref="C27:C30"/>
    <mergeCell ref="D27:E30"/>
    <mergeCell ref="G27:G30"/>
    <mergeCell ref="H27:O27"/>
    <mergeCell ref="H28:K28"/>
    <mergeCell ref="H30:K30"/>
    <mergeCell ref="N24:O24"/>
    <mergeCell ref="H25:O25"/>
    <mergeCell ref="N26:O26"/>
    <mergeCell ref="H24:K24"/>
    <mergeCell ref="H26:K26"/>
    <mergeCell ref="H33:O33"/>
    <mergeCell ref="N1:Q2"/>
    <mergeCell ref="B7:Q7"/>
    <mergeCell ref="M8:Q8"/>
    <mergeCell ref="B9:L9"/>
    <mergeCell ref="M9:Q9"/>
    <mergeCell ref="A5:Q5"/>
    <mergeCell ref="B3:Q3"/>
    <mergeCell ref="D60:E60"/>
    <mergeCell ref="Q19:Q22"/>
    <mergeCell ref="Q23:Q26"/>
    <mergeCell ref="Q27:Q30"/>
    <mergeCell ref="D57:E57"/>
    <mergeCell ref="L56:Q56"/>
    <mergeCell ref="B52:Q52"/>
    <mergeCell ref="A54:B55"/>
    <mergeCell ref="C54:G54"/>
    <mergeCell ref="N28:O28"/>
    <mergeCell ref="L54:Q55"/>
    <mergeCell ref="D55:E55"/>
    <mergeCell ref="D58:E58"/>
    <mergeCell ref="D59:E59"/>
    <mergeCell ref="A56:B56"/>
    <mergeCell ref="D56:E56"/>
    <mergeCell ref="Q35:Q38"/>
    <mergeCell ref="B31:B34"/>
    <mergeCell ref="B35:B38"/>
    <mergeCell ref="F19:F22"/>
    <mergeCell ref="F23:F26"/>
    <mergeCell ref="F27:F30"/>
    <mergeCell ref="F31:F34"/>
    <mergeCell ref="F35:F38"/>
    <mergeCell ref="H35:O35"/>
    <mergeCell ref="H36:K36"/>
    <mergeCell ref="N36:O36"/>
    <mergeCell ref="H37:O37"/>
    <mergeCell ref="H38:K38"/>
    <mergeCell ref="N38:O38"/>
    <mergeCell ref="G35:G38"/>
    <mergeCell ref="D35:E38"/>
    <mergeCell ref="C35:C38"/>
    <mergeCell ref="N34:O34"/>
    <mergeCell ref="Q31:Q34"/>
    <mergeCell ref="C31:C34"/>
    <mergeCell ref="D31:E34"/>
    <mergeCell ref="G31:G34"/>
    <mergeCell ref="H31:O31"/>
    <mergeCell ref="N32:O32"/>
    <mergeCell ref="Q43:Q46"/>
    <mergeCell ref="G43:G46"/>
    <mergeCell ref="F43:F46"/>
    <mergeCell ref="D43:E46"/>
    <mergeCell ref="C43:C46"/>
    <mergeCell ref="B39:B42"/>
    <mergeCell ref="H43:O43"/>
    <mergeCell ref="H44:K44"/>
    <mergeCell ref="N44:O44"/>
    <mergeCell ref="H45:O45"/>
    <mergeCell ref="B43:B46"/>
    <mergeCell ref="Q39:Q42"/>
    <mergeCell ref="G39:G42"/>
    <mergeCell ref="F39:F42"/>
    <mergeCell ref="D39:E42"/>
    <mergeCell ref="C39:C42"/>
    <mergeCell ref="H39:O39"/>
    <mergeCell ref="H40:K40"/>
    <mergeCell ref="N40:O40"/>
    <mergeCell ref="H41:O41"/>
    <mergeCell ref="H42:K42"/>
    <mergeCell ref="N42:O42"/>
    <mergeCell ref="H46:K46"/>
    <mergeCell ref="N46:O46"/>
  </mergeCells>
  <pageMargins left="0.78740157480314998" right="1.1811023622047201" top="0.29527559055118102" bottom="0.50716141732283504" header="0.29527559055118102" footer="0.29527559055118102"/>
  <pageSetup paperSize="9" scale="64" fitToHeight="0" orientation="landscape" horizontalDpi="300" verticalDpi="300" r:id="rId1"/>
  <headerFooter alignWithMargins="0">
    <oddFooter>&amp;L&amp;"Arial,Regular"&amp;8 ►1203075635312</oddFooter>
  </headerFooter>
  <ignoredErrors>
    <ignoredError sqref="C18:D18 A18 A56 C56:D56" numberStoredAsText="1"/>
    <ignoredError sqref="L20 L22 L24 L26 L28 L30" evalError="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Terms xmlns="http://schemas.microsoft.com/office/infopath/2007/PartnerControls"/>
    </j6fdf40a0e1e4c27b9444f6dc0ea131b>
    <ExportDate xmlns="a843bbba-5665-4b5f-aacc-cdcb1c804839" xsi:nil="true"/>
    <DmsDocPrepDocSendReg xmlns="028236e2-f653-4d19-ab67-4d06a9145e0c">true</DmsDocPrepDocSendReg>
    <DmsDocPrepListOrderNo xmlns="4b2e9d09-07c5-42d4-ad0a-92e216c40b99">1</DmsDocPrepListOrderNo>
    <DmsPermissionsFlags xmlns="f5ebda27-b626-448f-a7d1-d1cf5ad133fa">,SECTRUE,</DmsPermissionsFlags>
    <DmsDocPrepDocSendRegReal xmlns="028236e2-f653-4d19-ab67-4d06a9145e0c">false</DmsDocPrepDocSendRegReal>
    <DmsPermissionsUsers xmlns="f5ebda27-b626-448f-a7d1-d1cf5ad133fa">
      <UserInfo>
        <DisplayName>Eglė Jackevičiūtė</DisplayName>
        <AccountId>845</AccountId>
        <AccountType/>
      </UserInfo>
      <UserInfo>
        <DisplayName>Giedrė Ivinskienė</DisplayName>
        <AccountId>1613</AccountId>
        <AccountType/>
      </UserInfo>
      <UserInfo>
        <DisplayName>Sandra Remeikienė</DisplayName>
        <AccountId>191</AccountId>
        <AccountType/>
      </UserInfo>
    </DmsPermissionsUsers>
    <DmsCommChanPerm xmlns="028236e2-f653-4d19-ab67-4d06a9145e0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as" ma:contentTypeID="0x01010085772C3215B6614FB6DE0E33B8FFBAB8" ma:contentTypeVersion="14" ma:contentTypeDescription="Kurkite naują dokumentą." ma:contentTypeScope="" ma:versionID="9845a5b990dc1b419fae5b4ecb043b7f">
  <xsd:schema xmlns:xsd="http://www.w3.org/2001/XMLSchema" xmlns:xs="http://www.w3.org/2001/XMLSchema" xmlns:p="http://schemas.microsoft.com/office/2006/metadata/properties" xmlns:ns2="4b2e9d09-07c5-42d4-ad0a-92e216c40b99" xmlns:ns3="028236e2-f653-4d19-ab67-4d06a9145e0c" xmlns:ns4="f5ebda27-b626-448f-a7d1-d1cf5ad133fa" xmlns:ns5="a843bbba-5665-4b5f-aacc-cdcb1c804839" targetNamespace="http://schemas.microsoft.com/office/2006/metadata/properties" ma:root="true" ma:fieldsID="63e976319f12cda3bfb44eb18981237b" ns2:_="" ns3:_="" ns4:_="" ns5:_="">
    <xsd:import namespace="4b2e9d09-07c5-42d4-ad0a-92e216c40b99"/>
    <xsd:import namespace="028236e2-f653-4d19-ab67-4d06a9145e0c"/>
    <xsd:import namespace="f5ebda27-b626-448f-a7d1-d1cf5ad133fa"/>
    <xsd:import namespace="a843bbba-5665-4b5f-aacc-cdcb1c804839"/>
    <xsd:element name="properties">
      <xsd:complexType>
        <xsd:sequence>
          <xsd:element name="documentManagement">
            <xsd:complexType>
              <xsd:all>
                <xsd:element ref="ns2:DmsDocPrepListOrderNo" minOccurs="0"/>
                <xsd:element ref="ns3:DmsCommChanPerm" minOccurs="0"/>
                <xsd:element ref="ns4:DmsPermissionsUsers" minOccurs="0"/>
                <xsd:element ref="ns4:j6fdf40a0e1e4c27b9444f6dc0ea131b" minOccurs="0"/>
                <xsd:element ref="ns4:DmsPermissionsFlags" minOccurs="0"/>
                <xsd:element ref="ns3:DmsDocPrepDocSendReg" minOccurs="0"/>
                <xsd:element ref="ns3:DmsDocPrepDocSendRegReal" minOccurs="0"/>
                <xsd:element ref="ns4:DmsPermissionsProxyFileUsers"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CommChanPerm" ma:index="9" nillable="true" ma:displayName="DmsCommChanPerm" ma:description="" ma:hidden="true" ma:internalName="DmsCommChanPerm">
      <xsd:simpleType>
        <xsd:restriction base="dms:Note"/>
      </xsd:simpleType>
    </xsd:element>
    <xsd:element name="DmsDocPrepDocSendReg" ma:index="14" nillable="true" ma:displayName="Siųsti registruoti" ma:description="" ma:internalName="DmsDocPrepDocSendReg">
      <xsd:simpleType>
        <xsd:restriction base="dms:Boolean"/>
      </xsd:simpleType>
    </xsd:element>
    <xsd:element name="DmsDocPrepDocSendRegReal" ma:index="15" nillable="true" ma:displayName="DmsDocPrepDocSendRegReal" ma:description="" ma:hidden="true" ma:internalName="DmsDocPrepDocSendRegReal">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DmsPermissionsUsers" ma:index="10" nillable="true" ma:displayName="Redaguoti DVS teises" ma:internalName="DmsPermissionsUs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j6fdf40a0e1e4c27b9444f6dc0ea131b" ma:index="12" nillable="true" ma:taxonomy="true" ma:internalName="j6fdf40a0e1e4c27b9444f6dc0ea131b" ma:taxonomyFieldName="DmsPermissionsDivisions" ma:displayName="Teisės padaliniai" ma:fieldId="{36fdf40a-0e1e-4c27-b944-4f6dc0ea131b}"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DmsPermissionsFlags" ma:index="13" nillable="true" ma:displayName="DVS Teisių žymos" ma:default=",SECFALSE," ma:internalName="DmsPermissionsFlags">
      <xsd:simpleType>
        <xsd:restriction base="dms:Text"/>
      </xsd:simpleType>
    </xsd:element>
    <xsd:element name="DmsPermissionsProxyFileUsers" ma:index="16" nillable="true" ma:displayName="Teisės tarpiniai bylos vartotojai" ma:list="15a44348-285a-447f-a4c4-fe1971acec48" ma:internalName="DmsPermissionsProxyFileUsers" ma:readOnly="true" ma:showField="DmsPermissionsCaseUsers">
      <xsd:simpleType>
        <xsd:restriction base="dms:Lookup"/>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7"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859C65-F711-48CC-A67D-861AD5B06DBC}">
  <ds:schemaRefs>
    <ds:schemaRef ds:uri="http://schemas.microsoft.com/sharepoint/v3/contenttype/forms"/>
  </ds:schemaRefs>
</ds:datastoreItem>
</file>

<file path=customXml/itemProps2.xml><?xml version="1.0" encoding="utf-8"?>
<ds:datastoreItem xmlns:ds="http://schemas.openxmlformats.org/officeDocument/2006/customXml" ds:itemID="{AA28B272-25A9-49F6-A4CD-9E9324157FA0}">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s>
</ds:datastoreItem>
</file>

<file path=customXml/itemProps3.xml><?xml version="1.0" encoding="utf-8"?>
<ds:datastoreItem xmlns:ds="http://schemas.openxmlformats.org/officeDocument/2006/customXml" ds:itemID="{9E8CA7AF-932C-49DA-8BBB-A834702D7F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028236e2-f653-4d19-ab67-4d06a9145e0c"/>
    <ds:schemaRef ds:uri="f5ebda27-b626-448f-a7d1-d1cf5ad133fa"/>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Tinkamumo finansuoti ataskaita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cp:keywords/>
  <dc:description/>
  <cp:revision/>
  <dcterms:created xsi:type="dcterms:W3CDTF">2018-02-14T09:44:39Z</dcterms:created>
  <dcterms:modified xsi:type="dcterms:W3CDTF">2025-12-15T06:57:11Z</dcterms:modified>
  <cp:category/>
  <cp:contentStatus/>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DmsPermissionsFlags">
    <vt:lpwstr>,SECTRUE,</vt:lpwstr>
  </property>
  <property fmtid="{D5CDD505-2E9C-101B-9397-08002B2CF9AE}" pid="3" name="DmsPermissionsDivisions">
    <vt:lpwstr>4361;#Lietuvos ir tarptautinių investicijų skyrius|0b86405b-b17d-4012-9af1-0f139573bfdd;#49;#Vadovybė|58a5a61f-fccb-4f74-9a6b-098be634181c</vt:lpwstr>
  </property>
  <property fmtid="{D5CDD505-2E9C-101B-9397-08002B2CF9AE}" pid="4" name="TaxCatchAll">
    <vt:lpwstr/>
  </property>
  <property fmtid="{D5CDD505-2E9C-101B-9397-08002B2CF9AE}" pid="5" name="ContentTypeId">
    <vt:lpwstr>0x01010085772C3215B6614FB6DE0E33B8FFBAB8</vt:lpwstr>
  </property>
  <property fmtid="{D5CDD505-2E9C-101B-9397-08002B2CF9AE}" pid="6" name="DmsPermissionsUsers">
    <vt:lpwstr>845;#Eglė Jackevičiūtė;#1613;#Giedrė Ivinskienė;#191;#Sandra Remeikienė</vt:lpwstr>
  </property>
  <property fmtid="{D5CDD505-2E9C-101B-9397-08002B2CF9AE}" pid="7" name="DmsCommChanPerm">
    <vt:lpwstr/>
  </property>
  <property fmtid="{D5CDD505-2E9C-101B-9397-08002B2CF9AE}" pid="8" name="DmsPermissionsConfid">
    <vt:bool>false</vt:bool>
  </property>
  <property fmtid="{D5CDD505-2E9C-101B-9397-08002B2CF9AE}" pid="9" name="DmsWaitingForSign">
    <vt:bool>true</vt:bool>
  </property>
</Properties>
</file>