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24226"/>
  <mc:AlternateContent xmlns:mc="http://schemas.openxmlformats.org/markup-compatibility/2006">
    <mc:Choice Requires="x15">
      <x15ac:absPath xmlns:x15ac="http://schemas.microsoft.com/office/spreadsheetml/2010/11/ac" url="M:\2. PROGRAMOS\3.2 TB (K)\3.3.3 NETIESIOG VALD\EU4Belarus - SALT3\4. Implementation of Activities\3.1 Education service providers\02. Guidelines\3. Webinar\Webinar_part 2\"/>
    </mc:Choice>
  </mc:AlternateContent>
  <xr:revisionPtr revIDLastSave="0" documentId="13_ncr:1_{C20FAD16-2585-433E-A8B5-104D73E08791}" xr6:coauthVersionLast="47" xr6:coauthVersionMax="47" xr10:uidLastSave="{00000000-0000-0000-0000-000000000000}"/>
  <bookViews>
    <workbookView xWindow="-108" yWindow="-108" windowWidth="23256" windowHeight="12456" xr2:uid="{D544EF67-B8AF-463F-9D44-E6105523D6CB}"/>
  </bookViews>
  <sheets>
    <sheet name="1. Budget Sample" sheetId="4" r:id="rId1"/>
    <sheet name="3.  Expected sources of funding" sheetId="6" r:id="rId2"/>
  </sheets>
  <definedNames>
    <definedName name="_xlnm.Print_Area" localSheetId="0">'1. Budget Sample'!$A$5:$I$77</definedName>
    <definedName name="Z_913EDF2B_D796_4451_9DB9_A902841B443B_.wvu.PrintArea" localSheetId="0" hidden="1">'1. Budget Sample'!$A$5:$I$58</definedName>
    <definedName name="Z_F1BDF3DC_3A5A_4306_8C8E_CE2E405ED839_.wvu.PrintArea" localSheetId="0" hidden="1">'1. Budget Sample'!$A$5:$I$58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6" i="4" l="1"/>
  <c r="E45" i="4"/>
  <c r="E44" i="4" l="1"/>
  <c r="E43" i="4"/>
  <c r="E25" i="4"/>
  <c r="E24" i="4"/>
  <c r="E13" i="4" l="1"/>
  <c r="E14" i="4"/>
  <c r="E16" i="4"/>
  <c r="E17" i="4"/>
  <c r="E41" i="4" l="1"/>
  <c r="E38" i="4"/>
  <c r="E21" i="4"/>
  <c r="E20" i="4"/>
  <c r="E12" i="4"/>
  <c r="E18" i="4" s="1"/>
  <c r="E48" i="4" l="1"/>
  <c r="E22" i="4"/>
  <c r="E53" i="4" l="1"/>
  <c r="E54" i="4" l="1"/>
  <c r="E55" i="4" s="1"/>
  <c r="E58" i="4" s="1"/>
  <c r="E60" i="4" s="1"/>
  <c r="C20" i="6" s="1"/>
  <c r="C24" i="6" s="1"/>
  <c r="C30" i="6" l="1"/>
  <c r="D31" i="6" s="1"/>
  <c r="D25" i="6"/>
</calcChain>
</file>

<file path=xl/sharedStrings.xml><?xml version="1.0" encoding="utf-8"?>
<sst xmlns="http://schemas.openxmlformats.org/spreadsheetml/2006/main" count="200" uniqueCount="174">
  <si>
    <r>
      <t xml:space="preserve"> 1. Budget for the Action</t>
    </r>
    <r>
      <rPr>
        <b/>
        <vertAlign val="superscript"/>
        <sz val="12"/>
        <rFont val="Arial"/>
        <family val="2"/>
      </rPr>
      <t>1</t>
    </r>
  </si>
  <si>
    <t>All Years</t>
  </si>
  <si>
    <r>
      <t>Year 1</t>
    </r>
    <r>
      <rPr>
        <b/>
        <vertAlign val="superscript"/>
        <sz val="10"/>
        <rFont val="Arial"/>
        <family val="2"/>
      </rPr>
      <t>2</t>
    </r>
  </si>
  <si>
    <t>Costs</t>
  </si>
  <si>
    <r>
      <t xml:space="preserve">Unit </t>
    </r>
    <r>
      <rPr>
        <b/>
        <vertAlign val="superscript"/>
        <sz val="10"/>
        <rFont val="Arial"/>
        <family val="2"/>
      </rPr>
      <t>13</t>
    </r>
  </si>
  <si>
    <t># of units</t>
  </si>
  <si>
    <t>Unit value
(in EUR)</t>
  </si>
  <si>
    <r>
      <t>Total Cost
(in EUR)</t>
    </r>
    <r>
      <rPr>
        <b/>
        <vertAlign val="superscript"/>
        <sz val="10"/>
        <rFont val="Arial"/>
        <family val="2"/>
      </rPr>
      <t>3</t>
    </r>
  </si>
  <si>
    <t>Unit</t>
  </si>
  <si>
    <t>Total Cost
(in EUR)</t>
  </si>
  <si>
    <t>Justification sheet</t>
  </si>
  <si>
    <t>Comments</t>
  </si>
  <si>
    <t>1. Human Resources</t>
  </si>
  <si>
    <r>
      <t>1.1 Salaries (gross salaries including social security charges and other related costs, local staff)</t>
    </r>
    <r>
      <rPr>
        <vertAlign val="superscript"/>
        <sz val="10"/>
        <rFont val="Arial"/>
        <family val="2"/>
      </rPr>
      <t>4</t>
    </r>
  </si>
  <si>
    <t xml:space="preserve">   1.1.1 Technical</t>
  </si>
  <si>
    <t>Per month</t>
  </si>
  <si>
    <t xml:space="preserve">   1.1.2 Administrative/ support staff</t>
  </si>
  <si>
    <t>1.2 Salaries (gross salaries including social security
charges and other related costs, expat/int. staff)</t>
  </si>
  <si>
    <t>Clarification of the budget items</t>
  </si>
  <si>
    <t>Justification of the estimated costs</t>
  </si>
  <si>
    <r>
      <t>1.2.1 University senior researcher,</t>
    </r>
    <r>
      <rPr>
        <b/>
        <sz val="10"/>
        <rFont val="Arial"/>
        <family val="2"/>
        <charset val="186"/>
      </rPr>
      <t xml:space="preserve"> FTE 63%</t>
    </r>
    <r>
      <rPr>
        <sz val="10"/>
        <rFont val="Arial"/>
        <family val="2"/>
      </rPr>
      <t>, 12 months</t>
    </r>
  </si>
  <si>
    <t>Part-time senior researcher would lead the research team in general, assure high scientific level of the results of the project, and contribute within their sphere of competence</t>
  </si>
  <si>
    <r>
      <rPr>
        <sz val="10"/>
        <color rgb="FF000000"/>
        <rFont val="Arial"/>
      </rPr>
      <t>The person would be hired by University with a</t>
    </r>
    <r>
      <rPr>
        <b/>
        <sz val="10"/>
        <color rgb="FF000000"/>
        <rFont val="Arial"/>
      </rPr>
      <t xml:space="preserve"> labour (employment) contract.</t>
    </r>
    <r>
      <rPr>
        <sz val="10"/>
        <color rgb="FF000000"/>
        <rFont val="Arial"/>
      </rPr>
      <t xml:space="preserve"> The rates and salary coefficients are set by the University Council. Calculation: salary of senior researcher 3758,28 euro x 12 months x 63% FTE = 28412,60 euro.</t>
    </r>
    <r>
      <rPr>
        <b/>
        <sz val="10"/>
        <color rgb="FF000000"/>
        <rFont val="Arial"/>
      </rPr>
      <t xml:space="preserve"> Actual costs paid and reported, which may deviate from budgeted average unit value</t>
    </r>
    <r>
      <rPr>
        <sz val="10"/>
        <color rgb="FF000000"/>
        <rFont val="Arial"/>
      </rPr>
      <t>. Costs include non wage labour costs (including employer's taxes/contributions).</t>
    </r>
  </si>
  <si>
    <r>
      <rPr>
        <b/>
        <sz val="10"/>
        <rFont val="Arial"/>
        <family val="2"/>
        <charset val="186"/>
      </rPr>
      <t>Sample of employment contract</t>
    </r>
    <r>
      <rPr>
        <sz val="10"/>
        <rFont val="Arial"/>
        <family val="2"/>
      </rPr>
      <t xml:space="preserve">
Full salary rate has to be shown in justification field, FTE% reduces # of units, in this case 12 months * 63% FTE = </t>
    </r>
    <r>
      <rPr>
        <b/>
        <sz val="10"/>
        <rFont val="Arial"/>
        <family val="2"/>
        <charset val="186"/>
      </rPr>
      <t>7,56 months.</t>
    </r>
    <r>
      <rPr>
        <sz val="10"/>
        <rFont val="Arial"/>
        <family val="2"/>
        <charset val="186"/>
      </rPr>
      <t xml:space="preserve"> Please do not indicate full names, maximum initials if required (for GDPR purposes).</t>
    </r>
  </si>
  <si>
    <t>1.2.2. Researcher 1</t>
  </si>
  <si>
    <t>Per hour</t>
  </si>
  <si>
    <t xml:space="preserve">Cost related to activities 1, 2 and 3. Researcher 1 would be responsible for aiding parts of the research which require their specific expertise. They will be responsible for leading research in specific parts of the project. </t>
  </si>
  <si>
    <r>
      <t xml:space="preserve">Researcher 1 will be attracted to the action based on the </t>
    </r>
    <r>
      <rPr>
        <b/>
        <sz val="10"/>
        <rFont val="Arial"/>
        <family val="2"/>
        <charset val="186"/>
      </rPr>
      <t>Service contract.</t>
    </r>
    <r>
      <rPr>
        <sz val="10"/>
        <rFont val="Arial"/>
        <family val="2"/>
        <charset val="204"/>
      </rPr>
      <t xml:space="preserve"> The rate doesn't include social taxes. The average rate of EUR 40 per hour reflects an average rate of the attracted researchers for Service contracts. The research plan for the Action assumes 200 working hours contribution by Researcher 1. 200 hours*40 EUR = 8000 EUR
The costs are salaries based on Service contracts (without social taxes)</t>
    </r>
  </si>
  <si>
    <r>
      <rPr>
        <b/>
        <sz val="10"/>
        <rFont val="Arial"/>
        <family val="2"/>
        <charset val="186"/>
      </rPr>
      <t xml:space="preserve">Sample of service contract (hourly)
</t>
    </r>
    <r>
      <rPr>
        <sz val="10"/>
        <rFont val="Arial"/>
        <family val="2"/>
        <charset val="186"/>
      </rPr>
      <t xml:space="preserve">
</t>
    </r>
  </si>
  <si>
    <t>1.2.3. Researcher 2</t>
  </si>
  <si>
    <r>
      <t xml:space="preserve">Researcher 2 will be attracted to the action based on the </t>
    </r>
    <r>
      <rPr>
        <b/>
        <sz val="10"/>
        <rFont val="Arial"/>
        <family val="2"/>
        <charset val="186"/>
      </rPr>
      <t>Service contract.</t>
    </r>
    <r>
      <rPr>
        <sz val="10"/>
        <rFont val="Arial"/>
        <family val="2"/>
        <charset val="204"/>
      </rPr>
      <t xml:space="preserve"> The rate doesn't include social taxes. The average rate of EUR 1600 per month reflects an average rate of the attracted researchers for Service contracts. The research plan for the Action assumes 160 working hours contribution by Researcher 2 per month. 12 months * 160 hours*10 EUR/hour = 19 200,00 EUR
The costs are salaries based on Service contracts (without social taxes)</t>
    </r>
  </si>
  <si>
    <r>
      <rPr>
        <b/>
        <sz val="10"/>
        <rFont val="Arial"/>
        <family val="2"/>
        <charset val="186"/>
      </rPr>
      <t>Sample of service contract (monthly)</t>
    </r>
    <r>
      <rPr>
        <sz val="10"/>
        <rFont val="Arial"/>
        <family val="2"/>
        <charset val="186"/>
      </rPr>
      <t xml:space="preserve">
Hours month by month can deviate from average according to the actual work done.</t>
    </r>
  </si>
  <si>
    <r>
      <t>1.3 Per diems for missions/travel</t>
    </r>
    <r>
      <rPr>
        <vertAlign val="superscript"/>
        <sz val="10"/>
        <rFont val="Arial"/>
        <family val="2"/>
      </rPr>
      <t>5</t>
    </r>
  </si>
  <si>
    <t>1.3.1.1 Travel to Rome Per diem (daily allowance) 2 researchers</t>
  </si>
  <si>
    <t>Allowance</t>
  </si>
  <si>
    <t>Allowance to cover 14 days for 2 researchers in Rome, Italy. This is in line with the Action plan, Activity 3.</t>
  </si>
  <si>
    <t>Allowance, according to the regulations of the institution . 14days*2 researchers*45 EUR/day = 1260 EUR
Travel and subsistence costs should not exceed those normally borne by the beneficiary(ies) according to its rules and regulations. The per diem rates (covering accommodation, meals, tips, local travel, and sundry expenses) published by The European Commission at the time of contract signature, may never be exceeded. The per diem rates are available:
https://international-partnerships.ec.europa.eu/funding-and-technical-assistance/guidelines/managing-project/diem-rates_en?keyword=per%20diem%20rates</t>
  </si>
  <si>
    <r>
      <t>In this case institution is using alowance instead of Per Diems. In this case for italy it is 45 EUR/day.</t>
    </r>
    <r>
      <rPr>
        <b/>
        <sz val="10"/>
        <color theme="1"/>
        <rFont val="Arial"/>
        <family val="2"/>
        <charset val="186"/>
      </rPr>
      <t xml:space="preserve"> Please note - this allowance only covers meals, accomodation and local travel (relating to this trip) are budgeted in different budget lines </t>
    </r>
  </si>
  <si>
    <t xml:space="preserve">   1.3.3 Seminar/conference participants (Italy) 3 researchers, 2 days</t>
  </si>
  <si>
    <t>Per diem</t>
  </si>
  <si>
    <r>
      <t>6 per diems cover accomodation, local transport and meals of 3 experts taking part in the XYZ Conference in Rome University,</t>
    </r>
    <r>
      <rPr>
        <b/>
        <sz val="10"/>
        <rFont val="Arial"/>
        <family val="2"/>
        <charset val="186"/>
      </rPr>
      <t xml:space="preserve"> Italy</t>
    </r>
  </si>
  <si>
    <t>EU per diem rate for Italy is 246 EUR (3 persons x 2 days).
The per diem rates (covering accommodation, meals, tips, local travel, and sundry expenses) published by The European Commission at the time of contract signature, may never be exceeded. The per diem rates are available:
https://international-partnerships.ec.europa.eu/funding-and-technical-assistance/guidelines/managing-project/diem-rates_en?keyword=per%20diem%20rates
3 persons * 2 days * 246 EUR/day = 1 476 EUR.
Travel and subsistence costs should not exceed those normally borne by the beneficiary(ies) according to its rules and regulations. The per diem rates (covering accommodation, meals, tips, local travel, and sundry expenses) published by The European Commission at the time of contract signature, may never be exceeded.</t>
  </si>
  <si>
    <t>As per PRAG regulations, per diems are calculated per Night, so in this case researchers will stay 2 nights in the location (at least 48 hours from leaving to the airport to returning home from the airport. 
Per diems can be split by 12 hours. So if conference and travel time lasts 48+12 (up to 60 hours), 2,5 Per diems for one person could be claimed. More information here: https://wikis.ec.europa.eu/spaces/ExactExternalWiki/pages/152798613/2.+Basic+rules#id-2.Basicrules-%23_Toc2.5.5.2.5.5.Otheressentialpoints</t>
  </si>
  <si>
    <t>Subtotal Human Resources</t>
  </si>
  <si>
    <r>
      <t>2. Travel</t>
    </r>
    <r>
      <rPr>
        <b/>
        <vertAlign val="superscript"/>
        <sz val="10"/>
        <rFont val="Arial"/>
        <family val="2"/>
      </rPr>
      <t>6</t>
    </r>
  </si>
  <si>
    <t>2.1. Travel related to participation in conference (Italy)</t>
  </si>
  <si>
    <t>Per flight</t>
  </si>
  <si>
    <t>Return tickets for 2 researchers to travel to the conference in Rome, Italy. This is in line with the Action plan, Activity 3</t>
  </si>
  <si>
    <t>To conference in Rome, 2 researchers, return tickets price 300 EUR each (City X-Rome-City X), total 600 EUR. Costs are based on market research.</t>
  </si>
  <si>
    <r>
      <t>2.2. Local transportation in Rome</t>
    </r>
    <r>
      <rPr>
        <b/>
        <sz val="10"/>
        <rFont val="Arial"/>
        <family val="2"/>
      </rPr>
      <t xml:space="preserve"> </t>
    </r>
    <r>
      <rPr>
        <sz val="10"/>
        <rFont val="Arial"/>
        <family val="2"/>
      </rPr>
      <t>(related to the conference in Italy)</t>
    </r>
  </si>
  <si>
    <t>Per day</t>
  </si>
  <si>
    <t>Related to the Activity 2 and 3, local transport required to travel from airport to conference venue and back, also to move in Rome while doing research.</t>
  </si>
  <si>
    <r>
      <t>R</t>
    </r>
    <r>
      <rPr>
        <sz val="10"/>
        <color theme="1"/>
        <rFont val="Arial"/>
        <family val="2"/>
      </rPr>
      <t>esearch project and conference to Rome, 2 researchers.
2x return train tickets from Aiport Fiumiciono to Rome central Termini 2 tickets *2 researchers*8 EUR =32 EUR
54 EUR a 14 days ticket 54 EUR * 2 serearchers=108 EUR, Total 140 EUR. Costs are based on market research.</t>
    </r>
  </si>
  <si>
    <r>
      <rPr>
        <b/>
        <sz val="10"/>
        <rFont val="Arial"/>
        <family val="2"/>
        <charset val="186"/>
      </rPr>
      <t>Local travel cannot be claimed, if you use Per Diems, as this element is already included in per diems amount.</t>
    </r>
    <r>
      <rPr>
        <sz val="10"/>
        <rFont val="Arial"/>
        <family val="2"/>
        <charset val="186"/>
      </rPr>
      <t xml:space="preserve">
If you use allowance, this amount (5 EUR per person each day) ads up to the allowance amount, together with accomodation, and the total cannot be higher than EU approved per diem for that country.</t>
    </r>
  </si>
  <si>
    <t>Subtotal Travel</t>
  </si>
  <si>
    <r>
      <t>3. Equipment and supplies</t>
    </r>
    <r>
      <rPr>
        <b/>
        <vertAlign val="superscript"/>
        <sz val="10"/>
        <rFont val="Arial"/>
        <family val="2"/>
      </rPr>
      <t>7</t>
    </r>
  </si>
  <si>
    <t>3.2.1 X kit</t>
  </si>
  <si>
    <t>Per kit</t>
  </si>
  <si>
    <t>Per vehicle</t>
  </si>
  <si>
    <t xml:space="preserve">Per X kit. Information needs to be extracted from the samples in order to prepare the sequencing libraries and perform sequencing. </t>
  </si>
  <si>
    <r>
      <t xml:space="preserve">We have used this kit in the past, so the estimated cost is based on previous experience, within +/- 5% due to prices changes over time. These products fall under a contract with LT suppliers, so no procurement will be required. </t>
    </r>
    <r>
      <rPr>
        <b/>
        <sz val="10"/>
        <color rgb="FF000000"/>
        <rFont val="Arial"/>
        <family val="2"/>
        <charset val="186"/>
      </rPr>
      <t>Estimated 900 EUR.</t>
    </r>
  </si>
  <si>
    <t>Please list significant items separately, supplies and similar items can go as a set.</t>
  </si>
  <si>
    <t>3.2.2 Y kit</t>
  </si>
  <si>
    <t xml:space="preserve">Per Y kit. data needs to be extracted from the samples in order to prepare the sequencing libraries and perform sequencing. </t>
  </si>
  <si>
    <r>
      <t xml:space="preserve">We have used this kit in the past, so the estimated cost is based on previous experience, within +/- 5% due to prices changes over time. These products fall under a contract with LT suppliers, so no procurement will be required. </t>
    </r>
    <r>
      <rPr>
        <b/>
        <sz val="10"/>
        <color rgb="FF000000"/>
        <rFont val="Arial"/>
        <family val="2"/>
        <charset val="186"/>
      </rPr>
      <t>Estimated 500 EUR.</t>
    </r>
  </si>
  <si>
    <t>Subtotal Equipment and supplies</t>
  </si>
  <si>
    <r>
      <t xml:space="preserve">4. </t>
    </r>
    <r>
      <rPr>
        <b/>
        <sz val="10"/>
        <color theme="1"/>
        <rFont val="Arial"/>
        <family val="2"/>
      </rPr>
      <t>Project office</t>
    </r>
    <r>
      <rPr>
        <b/>
        <vertAlign val="superscript"/>
        <sz val="10"/>
        <color indexed="8"/>
        <rFont val="Arial"/>
        <family val="2"/>
      </rPr>
      <t>14</t>
    </r>
  </si>
  <si>
    <t>Not applicable for this call.</t>
  </si>
  <si>
    <t>4.1 Vehicle costs</t>
  </si>
  <si>
    <t>not applicable</t>
  </si>
  <si>
    <t>4.2 Office rent</t>
  </si>
  <si>
    <t>4.3 Consumables - office supplies</t>
  </si>
  <si>
    <t>4.4 Other services (tel/fax, electricity/heating, maintenance)</t>
  </si>
  <si>
    <t>Subtotal Project office</t>
  </si>
  <si>
    <r>
      <t>5. Other costs, services</t>
    </r>
    <r>
      <rPr>
        <b/>
        <vertAlign val="superscript"/>
        <sz val="10"/>
        <rFont val="Arial"/>
        <family val="2"/>
      </rPr>
      <t>8</t>
    </r>
  </si>
  <si>
    <r>
      <t>5.1 Publications</t>
    </r>
    <r>
      <rPr>
        <vertAlign val="superscript"/>
        <sz val="10"/>
        <rFont val="Arial"/>
        <family val="2"/>
      </rPr>
      <t>9</t>
    </r>
  </si>
  <si>
    <r>
      <t>5.2 Studies, research</t>
    </r>
    <r>
      <rPr>
        <vertAlign val="superscript"/>
        <sz val="10"/>
        <rFont val="Arial"/>
        <family val="2"/>
      </rPr>
      <t>9</t>
    </r>
  </si>
  <si>
    <t>5.3 Expenditure verification/Audit</t>
  </si>
  <si>
    <t>5.3.1 Audit</t>
  </si>
  <si>
    <t>per audit</t>
  </si>
  <si>
    <t>One audit of project expenses</t>
  </si>
  <si>
    <t>Based on procurement experiences of University audit costs will be around 1 500,00 EUR.</t>
  </si>
  <si>
    <t>Please estimate realistically, we have had experience in the pasr where audit costs are higher than anticipated and budget amendments were required.</t>
  </si>
  <si>
    <t>5.4 Evaluation costs</t>
  </si>
  <si>
    <t>5.5 Translation, interpreters</t>
  </si>
  <si>
    <t>5.5.1 Translation of research materials (eng, ru, bel)</t>
  </si>
  <si>
    <t>per page</t>
  </si>
  <si>
    <t>Translation of policy briefs and other materials for tailored dissemination among target groups and beneficiaries</t>
  </si>
  <si>
    <t>40 pages x 10 EUR/page = 400 EUR. Based on procurement experiences of University</t>
  </si>
  <si>
    <t>5.6 Financial services (bank guarantee costs etc.)</t>
  </si>
  <si>
    <t>5.7 Costs of conference in Rome</t>
  </si>
  <si>
    <t>Related to Activity 12,  organising the conference. preparation of conference materials, welcome package, and catering for participants. (Rome)</t>
  </si>
  <si>
    <t>Conferece organization has following costs:
400 EUR rent for 2 days
2 day snacks/water/tags/supplies*30 guests*20 EUR = 1200
 EUR. Prices are based on market research and previous experience. Total cost = 1600 EUR.</t>
  </si>
  <si>
    <t>In case of per diems or allowance, meals cannot be budgeted in this budget line, as meals already included in both. Please list as much detail as possible to determine total cost.</t>
  </si>
  <si>
    <t xml:space="preserve">5.7.1 Accomodation for research + conference for 2 researchers in Rome </t>
  </si>
  <si>
    <t>per day</t>
  </si>
  <si>
    <t>Related to Activity 3, Accomodatios for research and conference in Rome.</t>
  </si>
  <si>
    <r>
      <t>Accomodation in Rome in value 2800 EUR during the required period, the calculation is 14 days*2 researchers*100 EUR/night = 2800 EUR.</t>
    </r>
    <r>
      <rPr>
        <sz val="10"/>
        <color theme="1"/>
        <rFont val="Arial"/>
        <family val="2"/>
      </rPr>
      <t xml:space="preserve"> Costs are based on market research.</t>
    </r>
  </si>
  <si>
    <t>Cost of accomocation + local transport + allowance per day cannot exceed per diem for the country. In this case:
Accomodation 100 EUR/day
Allowance (Meals) 45 EUR/day
Local transport 5 EUR/day
TOTAL: 150 EUR per day, which is less than 246 EUR Per diems for Italy.</t>
  </si>
  <si>
    <t>5.9.1. GAMS MPSGE solver</t>
  </si>
  <si>
    <t>Per license</t>
  </si>
  <si>
    <t xml:space="preserve">For proper implementation of the activities 1.1 and 1.2 we need 2 copies of this software. </t>
  </si>
  <si>
    <t>The price for one license is the official price for academics: https://www.gams.com/sales/pricing_academic/ . The price is nominated in USD, the rate of 1.08 EUR/USD was used to transform the costs to EUR. 2 licenses * EUR 194.44=388.89</t>
  </si>
  <si>
    <t>Please note, licences cannot be valid past the grant implementation period end.</t>
  </si>
  <si>
    <t>5.9.2. Matlab</t>
  </si>
  <si>
    <t xml:space="preserve">For proper implementation of the activities 1.1. and 1.2. we need 2 copies of this software. </t>
  </si>
  <si>
    <t>The price for one license is the official price for academics: https://se.mathworks.com/pricing-licensing.html?prodcode=OP&amp;intendeduse=edu. The price is nominated in USD, the rate of 1.08 EUR/USD was used to transform the costs to EUR. 2 licenses * EUR 648.15=1296.30</t>
  </si>
  <si>
    <t>5.10 Project management and administration staff costs (maximum 10% of '7. Subtotal of direct eligible costs of the Action')</t>
  </si>
  <si>
    <t>Please use this budget line only if you are using third party service for it. If employees of your institution dedicate part of their time for administering the project, then please list them in HR budget heading using the same principles, as for other team members.</t>
  </si>
  <si>
    <t>Subtotal Other costs, services</t>
  </si>
  <si>
    <t>6. Other (e.g. activities with their related visibility costs)</t>
  </si>
  <si>
    <t>Please note - it is recommended to use either budget category 5, or 6, but not both, as if you use both, they are of a lower value and reduces flexibility to make budget changes without signed agreement.</t>
  </si>
  <si>
    <t>Subtotal Other</t>
  </si>
  <si>
    <t>7.  Subtotal direct eligible costs of the Action (1-6)</t>
  </si>
  <si>
    <t>8. Indirect costs (maximum 7% of  7, subtotal of direct eligible costs of the Action)</t>
  </si>
  <si>
    <r>
      <rPr>
        <b/>
        <sz val="10"/>
        <rFont val="Arial"/>
        <family val="2"/>
        <charset val="186"/>
      </rPr>
      <t>Please follow limitations for certain costs, which are listed in the guidelines for applicants:</t>
    </r>
    <r>
      <rPr>
        <sz val="10"/>
        <rFont val="Arial"/>
        <family val="2"/>
        <charset val="186"/>
      </rPr>
      <t xml:space="preserve">
- Project management and administration staff in charge for the implementation of the Action, (e.g. administrator, financial manager, technical specialist, etc.). Should not exceed </t>
    </r>
    <r>
      <rPr>
        <b/>
        <sz val="10"/>
        <rFont val="Arial"/>
        <family val="2"/>
        <charset val="186"/>
      </rPr>
      <t xml:space="preserve">10 % </t>
    </r>
    <r>
      <rPr>
        <sz val="10"/>
        <rFont val="Arial"/>
        <family val="2"/>
        <charset val="186"/>
      </rPr>
      <t xml:space="preserve">of the total eligible costs.
- costs related to project team members’ participation in dissemination and networking events (should not exceed </t>
    </r>
    <r>
      <rPr>
        <b/>
        <sz val="10"/>
        <rFont val="Arial"/>
        <family val="2"/>
        <charset val="186"/>
      </rPr>
      <t>15 %</t>
    </r>
    <r>
      <rPr>
        <sz val="10"/>
        <rFont val="Arial"/>
        <family val="2"/>
        <charset val="186"/>
      </rPr>
      <t xml:space="preserve"> of the total eligible costs
- cost related to outputs and services marketing: marketing services, product design costs, etc. Should not exceed </t>
    </r>
    <r>
      <rPr>
        <b/>
        <sz val="10"/>
        <rFont val="Arial"/>
        <family val="2"/>
        <charset val="186"/>
      </rPr>
      <t>15 %</t>
    </r>
    <r>
      <rPr>
        <sz val="10"/>
        <rFont val="Arial"/>
        <family val="2"/>
        <charset val="186"/>
      </rPr>
      <t xml:space="preserve"> of the total eligible costs.
- costs of equipment, supplies, consumables and services needed for the implementation of the action (e.g. rent of equipment, acquiring of materials, supplies, etc.). Should not exceed </t>
    </r>
    <r>
      <rPr>
        <b/>
        <sz val="10"/>
        <rFont val="Arial"/>
        <family val="2"/>
        <charset val="186"/>
      </rPr>
      <t>20 %</t>
    </r>
    <r>
      <rPr>
        <sz val="10"/>
        <rFont val="Arial"/>
        <family val="2"/>
        <charset val="186"/>
      </rPr>
      <t xml:space="preserve"> of the total eligible costs
- cost of training and capacity building activities for applicants’ staff (online/offline/blended mode). Should not exceed </t>
    </r>
    <r>
      <rPr>
        <b/>
        <sz val="10"/>
        <rFont val="Arial"/>
        <family val="2"/>
        <charset val="186"/>
      </rPr>
      <t>10 %</t>
    </r>
    <r>
      <rPr>
        <sz val="10"/>
        <rFont val="Arial"/>
        <family val="2"/>
        <charset val="186"/>
      </rPr>
      <t xml:space="preserve"> of the total eligible cost</t>
    </r>
  </si>
  <si>
    <t>9. Total eligible costs of the Action, excluding reserve and volunteers' work (7+ 8)</t>
  </si>
  <si>
    <t xml:space="preserve">10.1  Provision for contingency reserve (maximum 5% of  7 'Subtotal of direct eligible costs of the Action') </t>
  </si>
  <si>
    <r>
      <t xml:space="preserve">10.2 Volunteers' work </t>
    </r>
    <r>
      <rPr>
        <b/>
        <vertAlign val="superscript"/>
        <sz val="10"/>
        <rFont val="Arial"/>
        <family val="2"/>
      </rPr>
      <t>15</t>
    </r>
  </si>
  <si>
    <r>
      <t xml:space="preserve">11. Total </t>
    </r>
    <r>
      <rPr>
        <b/>
        <sz val="10"/>
        <rFont val="Arial"/>
        <family val="2"/>
      </rPr>
      <t xml:space="preserve">eligible costs (9+10) </t>
    </r>
  </si>
  <si>
    <r>
      <t xml:space="preserve">12. - Taxes </t>
    </r>
    <r>
      <rPr>
        <vertAlign val="superscript"/>
        <sz val="10"/>
        <rFont val="Arial"/>
        <family val="2"/>
      </rPr>
      <t xml:space="preserve">11
</t>
    </r>
    <r>
      <rPr>
        <sz val="10"/>
        <rFont val="Arial"/>
        <family val="2"/>
      </rPr>
      <t xml:space="preserve">      - Contributions in kind </t>
    </r>
    <r>
      <rPr>
        <vertAlign val="superscript"/>
        <sz val="10"/>
        <rFont val="Arial"/>
        <family val="2"/>
      </rPr>
      <t>12</t>
    </r>
  </si>
  <si>
    <r>
      <t>13. Total accepted</t>
    </r>
    <r>
      <rPr>
        <b/>
        <vertAlign val="superscript"/>
        <sz val="10"/>
        <rFont val="Arial"/>
        <family val="2"/>
      </rPr>
      <t xml:space="preserve">11 </t>
    </r>
    <r>
      <rPr>
        <b/>
        <sz val="10"/>
        <rFont val="Arial"/>
        <family val="2"/>
      </rPr>
      <t>costs of the Action (11+12)</t>
    </r>
  </si>
  <si>
    <t>1. The description of items must be sufficiently detailed and all items broken down into their main components. The number of units and the unit value must be specified for each item depending on the indications provided. The budget has to include costs related to the Action as a whole, regardless the  part financed by the Contracting Authority.</t>
  </si>
  <si>
    <t>2. This section must be completed if the Action is to be implemented over more than one reporting period (usually 12 months).</t>
  </si>
  <si>
    <t>3. The budget may be established in euro or in the currency of the country of the Contracting Authority. Costs and unit values are rounded to the nearest euro.</t>
  </si>
  <si>
    <t>4. If staff are not working full time on the Action, the percentage should be indicated alongside the description of the item and reflected in the number of units (not the unit value).</t>
  </si>
  <si>
    <r>
      <t>5. Indicate the country where the per diems are incurred</t>
    </r>
    <r>
      <rPr>
        <strike/>
        <sz val="10"/>
        <color indexed="8"/>
        <rFont val="Arial"/>
        <family val="2"/>
      </rPr>
      <t>.</t>
    </r>
    <r>
      <rPr>
        <sz val="10"/>
        <color indexed="8"/>
        <rFont val="Arial"/>
        <family val="2"/>
      </rPr>
      <t xml:space="preserve">
Per diems are not considered a simplified cost option for the purposes of Union financing when the Grant Beneficiary reimburses a fixed amount to its staff according to its internal rules and asks for the reimbursement of that same amount in the action budget. Such per diems are considered to be an actual cost. 
Otherwise, if the Beneficiary proposes a reimbursement on the basis of simplified costs option (for instance a  "unit cost"), it must specify "UNIT COST per diem" in the "unit value" column and the applicable rates (in any case the final eligible cost may not exceed the rates published by the E.C. at the time of contract signature).</t>
    </r>
  </si>
  <si>
    <t>6. Costs for C02 offsetting of air travel may be included. C02 offsetting shall in that case be achieved by supporting CDM/Gold Standard projects (evidence must be included as part of the supporting documents) or through airplane company programmes when available.  Indicate the place of departure and the destination. If information is not available, enter a global amount.</t>
  </si>
  <si>
    <t>7. Please separate cost for purchase or rental.</t>
  </si>
  <si>
    <t>8. Specify the typology of costs or services. Global amounts will not be accepted.</t>
  </si>
  <si>
    <t>9. Only indicate here when fully subcontracted.</t>
  </si>
  <si>
    <t xml:space="preserve">10. If provided for in the guidelines and agreed by the contracting authority, communication activities should be properly planned and budgeted at each stage of the project implementation. </t>
  </si>
  <si>
    <t>11. Only to be filled in when provided for in the Call for Proposal (i.e. taxes are not eligible and the beneficiary(ies) can show they cannot reclaim them). Please see glossary of terms (Annex A 1) of the Practical Guide to contract procedures for EU external actions for the definition of taxes. Please note that direct taxes are not included (such as taxes on salary of staff working for the action which are part of the gross salary). Note: Where the Call for Proposal does not exclude the coverage of taxes and the beneficiary can show it cannot reclaim, taxes may be eligible and should be included in each relevant heading. Taxes that can be reclaimed are not considered as eligible nor accepted costs.</t>
  </si>
  <si>
    <r>
      <t>12. Only to be filled in when contributions in kind may be accepted as co-financing. The amount indicated must be identical to the one indicated in worksheet 3 "expected sources of funding".</t>
    </r>
    <r>
      <rPr>
        <sz val="10"/>
        <color indexed="17"/>
        <rFont val="Arial"/>
        <family val="2"/>
      </rPr>
      <t xml:space="preserve"> </t>
    </r>
    <r>
      <rPr>
        <sz val="10"/>
        <rFont val="Arial"/>
        <family val="2"/>
      </rPr>
      <t>This line doesn't include contributions in kind in the form of volunteers' work that have to be presented in budget line 10.2.</t>
    </r>
  </si>
  <si>
    <t>13.  Use "UNIT COST per flight/activity/output/kit etc…" or "LUMPSUM" or "FLAT RATE" in case of simplified cost options. Use different lines for each type of simplified cost options and per beneficiary. In worksheet 2, the methods used to determine and calculate them must be clearly described and substantiated and the Beneficiary proposing and using them must be univocally identified. (for more guidance see Annex K - Guidelines-Checklist for simplified cost options).</t>
  </si>
  <si>
    <r>
      <t>1</t>
    </r>
    <r>
      <rPr>
        <sz val="10"/>
        <rFont val="Arial"/>
        <family val="2"/>
      </rPr>
      <t>4.If accepted and subsequently provided for in Art. 7.1 of the Special Conditions, costs actually incurred in relation to a project office used for the action or a portion of these costs can be declared as direct eligible costs by applying a cost apportionment approach</t>
    </r>
    <r>
      <rPr>
        <strike/>
        <sz val="10"/>
        <rFont val="Arial"/>
        <family val="2"/>
      </rPr>
      <t>.</t>
    </r>
    <r>
      <rPr>
        <sz val="10"/>
        <rFont val="Arial"/>
        <family val="2"/>
      </rPr>
      <t xml:space="preserve">
Examples of possible cost distribution keys are:
- the number of staff assigned to the action as a percentage of the maximum total number of staff that could work in the project office;
- the office space occupied for the purpose of the action as a percentage of the total available office space.                                                                                                                                                                                                                                                                                                              A description of the project office, the services or resources it makes available, its overall capacity (where applicable), the costs to be apportioned and the proposed distribution key have to be included in the proposal. 
The proposed cost apportionment approach has to be presented as an annex to the Budget. The budgeted amount of the costs for which apportionment is proposed has to be indicated in the column "TOTAL COSTS" and "APPORTIONMENT" has to be indicated in the column "units". The proposed cost apportionment approach will be assessed by the evaluation committee and the contracting authority. If the proposed cost apportionment approach is not accepted, there are two options: 1) adjust the distribution key in line with the conclusions of the evaluation committee;  2) exclude the costs from the budget. </t>
    </r>
  </si>
  <si>
    <t>15.Include here the costs of the volunteers' work if this type of contribution in kind is allowed. Volunteers’ work shall be declared as eligible cost, but set aside of the direct costs as the calculation of  indirect costs does not apply. Volunteers' work may comprise up to 50 % of the co-financing and shall be declared as unit cost as defined and  authorised by the European Commission at the following address: https://ec.europa.eu/transparency/regdoc/?fuseaction=list&amp;coteId=3&amp;year=2019&amp;number=2646&amp;version=ALL&amp;language=en</t>
  </si>
  <si>
    <t>NB: The Beneficiary(ies) alone is/are responsible for the correctness of the financial information provided in these tables.</t>
  </si>
  <si>
    <r>
      <rPr>
        <b/>
        <sz val="12"/>
        <color theme="1"/>
        <rFont val="Verdana"/>
        <family val="2"/>
        <charset val="186"/>
      </rPr>
      <t>3. Expected sources of funding &amp; summary of estimated costs</t>
    </r>
    <r>
      <rPr>
        <b/>
        <vertAlign val="superscript"/>
        <sz val="12"/>
        <color theme="1"/>
        <rFont val="Verdana"/>
        <family val="2"/>
        <charset val="186"/>
      </rPr>
      <t>1</t>
    </r>
  </si>
  <si>
    <t>Amount</t>
  </si>
  <si>
    <t>Percentage</t>
  </si>
  <si>
    <t xml:space="preserve">EUR
</t>
  </si>
  <si>
    <t>%</t>
  </si>
  <si>
    <t xml:space="preserve">Expected sources of funding </t>
  </si>
  <si>
    <r>
      <rPr>
        <sz val="10"/>
        <color theme="1"/>
        <rFont val="Verdana"/>
        <family val="2"/>
        <charset val="186"/>
      </rPr>
      <t xml:space="preserve">EU/EDF  contribution sought in this application </t>
    </r>
    <r>
      <rPr>
        <b/>
        <sz val="10"/>
        <color theme="1"/>
        <rFont val="Verdana"/>
        <family val="2"/>
        <charset val="186"/>
      </rPr>
      <t>(A)</t>
    </r>
  </si>
  <si>
    <r>
      <rPr>
        <sz val="10"/>
        <color theme="1"/>
        <rFont val="Verdana"/>
        <family val="2"/>
        <charset val="186"/>
      </rPr>
      <t xml:space="preserve">CO-FINANCING (1+2+3+4) </t>
    </r>
    <r>
      <rPr>
        <b/>
        <sz val="10"/>
        <color theme="1"/>
        <rFont val="Verdana"/>
        <family val="2"/>
        <charset val="186"/>
      </rPr>
      <t>(B)</t>
    </r>
  </si>
  <si>
    <t>Own co-funding. It cannot be assigned to any certain budget lines. Co-financing works this way:
Applicant incurs X amount of expenses, CPVA transfers 85,75% (in this case) of amount, based on the percentage agreed in the Grant agreement.</t>
  </si>
  <si>
    <t>1. Other contributions (Applicant, other Donors etc)</t>
  </si>
  <si>
    <t>Name</t>
  </si>
  <si>
    <t xml:space="preserve">Conditions </t>
  </si>
  <si>
    <t>Applicant</t>
  </si>
  <si>
    <t>own co-financing, financed from sources other than the general budget of the Union or the European Development Fund</t>
  </si>
  <si>
    <r>
      <rPr>
        <sz val="10"/>
        <color theme="1"/>
        <rFont val="Verdana"/>
        <family val="2"/>
        <charset val="186"/>
      </rPr>
      <t xml:space="preserve">2. Revenue from the Action </t>
    </r>
    <r>
      <rPr>
        <vertAlign val="superscript"/>
        <sz val="10"/>
        <color theme="1"/>
        <rFont val="Verdana"/>
        <family val="2"/>
        <charset val="186"/>
      </rPr>
      <t>6</t>
    </r>
  </si>
  <si>
    <t xml:space="preserve">To be inserted if applicable and allowed by the guidelines: </t>
  </si>
  <si>
    <r>
      <rPr>
        <sz val="10"/>
        <color theme="1"/>
        <rFont val="Verdana"/>
        <family val="2"/>
        <charset val="186"/>
      </rPr>
      <t xml:space="preserve">3. In-kind contributions </t>
    </r>
    <r>
      <rPr>
        <vertAlign val="superscript"/>
        <sz val="10"/>
        <color theme="1"/>
        <rFont val="Verdana"/>
        <family val="2"/>
        <charset val="186"/>
      </rPr>
      <t>7</t>
    </r>
  </si>
  <si>
    <r>
      <rPr>
        <sz val="10"/>
        <color theme="1"/>
        <rFont val="Verdana"/>
        <family val="2"/>
        <charset val="186"/>
      </rPr>
      <t xml:space="preserve">4. Volunteers' work </t>
    </r>
    <r>
      <rPr>
        <vertAlign val="superscript"/>
        <sz val="10"/>
        <color theme="1"/>
        <rFont val="Verdana"/>
        <family val="2"/>
        <charset val="186"/>
      </rPr>
      <t>8</t>
    </r>
  </si>
  <si>
    <r>
      <rPr>
        <sz val="10"/>
        <color theme="1"/>
        <rFont val="Verdana"/>
        <family val="2"/>
        <charset val="186"/>
      </rPr>
      <t xml:space="preserve">Expected TOTAL CONTRIBUTIONS </t>
    </r>
    <r>
      <rPr>
        <b/>
        <sz val="10"/>
        <color theme="1"/>
        <rFont val="Verdana"/>
        <family val="2"/>
        <charset val="186"/>
      </rPr>
      <t>(A)+(B)</t>
    </r>
  </si>
  <si>
    <t>Estimated Costs</t>
  </si>
  <si>
    <r>
      <rPr>
        <sz val="10"/>
        <color theme="1"/>
        <rFont val="Verdana"/>
        <family val="2"/>
        <charset val="186"/>
      </rPr>
      <t xml:space="preserve">Estimated TOTAL ELIGIBLE COSTS </t>
    </r>
    <r>
      <rPr>
        <vertAlign val="superscript"/>
        <sz val="10"/>
        <color theme="1"/>
        <rFont val="Verdana"/>
        <family val="2"/>
        <charset val="186"/>
      </rPr>
      <t>2</t>
    </r>
    <r>
      <rPr>
        <sz val="10"/>
        <color theme="1"/>
        <rFont val="Verdana"/>
        <family val="2"/>
        <charset val="186"/>
      </rPr>
      <t xml:space="preserve"> </t>
    </r>
    <r>
      <rPr>
        <b/>
        <sz val="10"/>
        <color theme="1"/>
        <rFont val="Verdana"/>
        <family val="2"/>
        <charset val="186"/>
      </rPr>
      <t>(C)</t>
    </r>
  </si>
  <si>
    <r>
      <rPr>
        <sz val="9"/>
        <color theme="1"/>
        <rFont val="Verdana"/>
        <family val="2"/>
        <charset val="186"/>
      </rPr>
      <t xml:space="preserve">EU/EDF contribution expressed as a percentage of total eligible costs </t>
    </r>
    <r>
      <rPr>
        <vertAlign val="superscript"/>
        <sz val="9"/>
        <color theme="1"/>
        <rFont val="Verdana"/>
        <family val="2"/>
        <charset val="186"/>
      </rPr>
      <t>4</t>
    </r>
    <r>
      <rPr>
        <sz val="9"/>
        <color theme="1"/>
        <rFont val="Verdana"/>
        <family val="2"/>
        <charset val="186"/>
      </rPr>
      <t xml:space="preserve"> </t>
    </r>
    <r>
      <rPr>
        <b/>
        <sz val="9"/>
        <color theme="1"/>
        <rFont val="Verdana"/>
        <family val="2"/>
        <charset val="186"/>
      </rPr>
      <t>(A/C x 100)</t>
    </r>
  </si>
  <si>
    <t>In this case EU contribution is 85,75%</t>
  </si>
  <si>
    <r>
      <rPr>
        <sz val="10"/>
        <color theme="1"/>
        <rFont val="Verdana"/>
        <family val="2"/>
        <charset val="186"/>
      </rPr>
      <t xml:space="preserve">Taxes/In-kind contributions </t>
    </r>
    <r>
      <rPr>
        <vertAlign val="superscript"/>
        <sz val="10"/>
        <color rgb="FF000000"/>
        <rFont val="Verdana"/>
        <family val="2"/>
        <charset val="186"/>
      </rPr>
      <t>5</t>
    </r>
    <r>
      <rPr>
        <sz val="10"/>
        <color rgb="FF000000"/>
        <rFont val="Verdana"/>
        <family val="2"/>
        <charset val="186"/>
      </rPr>
      <t xml:space="preserve"> </t>
    </r>
  </si>
  <si>
    <r>
      <rPr>
        <sz val="10"/>
        <color theme="1"/>
        <rFont val="Verdana"/>
        <family val="2"/>
        <charset val="186"/>
      </rPr>
      <t xml:space="preserve">Estimated TOTAL ACCEPTED COSTS </t>
    </r>
    <r>
      <rPr>
        <vertAlign val="superscript"/>
        <sz val="10"/>
        <color theme="1"/>
        <rFont val="Verdana"/>
        <family val="2"/>
        <charset val="186"/>
      </rPr>
      <t xml:space="preserve">3 </t>
    </r>
    <r>
      <rPr>
        <b/>
        <sz val="10"/>
        <color theme="1"/>
        <rFont val="Verdana"/>
        <family val="2"/>
        <charset val="186"/>
      </rPr>
      <t>(D)</t>
    </r>
  </si>
  <si>
    <r>
      <rPr>
        <sz val="9"/>
        <color theme="1"/>
        <rFont val="Verdana"/>
        <family val="2"/>
        <charset val="186"/>
      </rPr>
      <t>EU/EDF contribution expressed as a percentage of total accepted costs</t>
    </r>
    <r>
      <rPr>
        <vertAlign val="superscript"/>
        <sz val="9"/>
        <color theme="1"/>
        <rFont val="Verdana"/>
        <family val="2"/>
        <charset val="186"/>
      </rPr>
      <t>4</t>
    </r>
    <r>
      <rPr>
        <sz val="9"/>
        <color theme="1"/>
        <rFont val="Verdana"/>
        <family val="2"/>
        <charset val="186"/>
      </rPr>
      <t xml:space="preserve"> </t>
    </r>
    <r>
      <rPr>
        <b/>
        <sz val="9"/>
        <color theme="1"/>
        <rFont val="Verdana"/>
        <family val="2"/>
        <charset val="186"/>
      </rPr>
      <t>(A/D x 100)</t>
    </r>
  </si>
  <si>
    <t>1.  Expected sources of funding and estimated costs must be in balance. It is reminded that the figures introduced in the table shall respect all the points included in the checklist for the full application form (part 7 of the full application form)</t>
  </si>
  <si>
    <t>2. as per heading 11 of the Budget of the Action</t>
  </si>
  <si>
    <t>3. as per heading 13 of the Budget of the Action</t>
  </si>
  <si>
    <t>4. EU contribution cannot finance volunteers' work. Do not round, enter percentage with 2 decimals (e.g. 74,38%),</t>
  </si>
  <si>
    <t>5.  as per heading 12 of the Budget of the Action</t>
  </si>
  <si>
    <t>6. with reference to art.17.4 (b) of the General Conditions</t>
  </si>
  <si>
    <t>7. as per heading 12 of the Budget of the Action</t>
  </si>
  <si>
    <t>8. as per heading 10.2 of the Budget of the Action, up to 50% of the co-financing.</t>
  </si>
  <si>
    <t>SALT III Education Service Providers scheme</t>
  </si>
  <si>
    <t>Budget example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</si>
</sst>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0\ _€_-;\-* #,##0.00\ _€_-;_-* &quot;-&quot;??\ _€_-;_-@_-"/>
    <numFmt numFmtId="165" formatCode="_(* #,##0.00_);_(* \(#,##0.00\);_(* &quot;-&quot;??_);_(@_)"/>
    <numFmt numFmtId="166" formatCode="0.00000%"/>
    <numFmt numFmtId="167" formatCode="0.000000000000"/>
    <numFmt numFmtId="168" formatCode="&quot; &quot;* #,##0.00&quot;   &quot;;&quot;-&quot;* #,##0.00&quot;   &quot;;&quot; &quot;* &quot;-&quot;??&quot;   &quot;"/>
  </numFmts>
  <fonts count="65" x14ac:knownFonts="1">
    <font>
      <sz val="10"/>
      <name val="Arial"/>
    </font>
    <font>
      <b/>
      <sz val="12"/>
      <name val="Arial"/>
      <family val="2"/>
    </font>
    <font>
      <b/>
      <vertAlign val="superscript"/>
      <sz val="12"/>
      <name val="Arial"/>
      <family val="2"/>
    </font>
    <font>
      <b/>
      <sz val="10"/>
      <name val="Arial"/>
      <family val="2"/>
    </font>
    <font>
      <b/>
      <vertAlign val="superscript"/>
      <sz val="10"/>
      <name val="Arial"/>
      <family val="2"/>
    </font>
    <font>
      <b/>
      <sz val="10"/>
      <color theme="1"/>
      <name val="Arial"/>
      <family val="2"/>
    </font>
    <font>
      <sz val="10"/>
      <name val="Arial"/>
      <family val="2"/>
    </font>
    <font>
      <vertAlign val="superscript"/>
      <sz val="10"/>
      <name val="Arial"/>
      <family val="2"/>
    </font>
    <font>
      <sz val="10"/>
      <name val="Arial"/>
      <family val="2"/>
      <charset val="204"/>
    </font>
    <font>
      <sz val="10"/>
      <color rgb="FFFF0000"/>
      <name val="Arial"/>
      <family val="2"/>
      <charset val="186"/>
    </font>
    <font>
      <sz val="10"/>
      <name val="Arial"/>
      <family val="2"/>
      <charset val="186"/>
    </font>
    <font>
      <b/>
      <i/>
      <sz val="10"/>
      <name val="Arial"/>
      <family val="2"/>
    </font>
    <font>
      <b/>
      <vertAlign val="superscript"/>
      <sz val="10"/>
      <color indexed="8"/>
      <name val="Arial"/>
      <family val="2"/>
    </font>
    <font>
      <i/>
      <sz val="10"/>
      <name val="Arial"/>
      <family val="2"/>
    </font>
    <font>
      <sz val="10"/>
      <color rgb="FFFF0000"/>
      <name val="Arial"/>
      <family val="2"/>
    </font>
    <font>
      <b/>
      <sz val="10"/>
      <name val="Arial"/>
      <family val="2"/>
      <charset val="186"/>
    </font>
    <font>
      <sz val="10"/>
      <color theme="1"/>
      <name val="Arial"/>
      <family val="2"/>
    </font>
    <font>
      <strike/>
      <sz val="10"/>
      <color indexed="8"/>
      <name val="Arial"/>
      <family val="2"/>
    </font>
    <font>
      <sz val="10"/>
      <color indexed="8"/>
      <name val="Arial"/>
      <family val="2"/>
    </font>
    <font>
      <sz val="10"/>
      <color indexed="17"/>
      <name val="Arial"/>
      <family val="2"/>
    </font>
    <font>
      <strike/>
      <sz val="10"/>
      <name val="Arial"/>
      <family val="2"/>
    </font>
    <font>
      <sz val="10"/>
      <color theme="1"/>
      <name val="Arial"/>
      <family val="2"/>
      <charset val="186"/>
    </font>
    <font>
      <sz val="10"/>
      <color rgb="FF000000"/>
      <name val="Calibri"/>
      <scheme val="minor"/>
    </font>
    <font>
      <sz val="10"/>
      <color rgb="FF000000"/>
      <name val="Calibri"/>
      <family val="2"/>
      <charset val="186"/>
      <scheme val="minor"/>
    </font>
    <font>
      <sz val="10"/>
      <color rgb="FF000000"/>
      <name val="Calibri"/>
      <family val="2"/>
      <scheme val="minor"/>
    </font>
    <font>
      <sz val="12"/>
      <name val="Arial"/>
      <family val="2"/>
      <charset val="186"/>
    </font>
    <font>
      <sz val="14"/>
      <name val="Arial"/>
      <family val="2"/>
      <charset val="186"/>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0"/>
      <color theme="1"/>
      <name val="Arial"/>
      <family val="2"/>
      <charset val="186"/>
    </font>
    <font>
      <b/>
      <sz val="10"/>
      <color rgb="FF000000"/>
      <name val="Arial"/>
      <family val="2"/>
      <charset val="186"/>
    </font>
    <font>
      <b/>
      <sz val="12"/>
      <color theme="1"/>
      <name val="Verdana"/>
      <family val="2"/>
      <charset val="186"/>
    </font>
    <font>
      <b/>
      <vertAlign val="superscript"/>
      <sz val="12"/>
      <color theme="1"/>
      <name val="Verdana"/>
      <family val="2"/>
      <charset val="186"/>
    </font>
    <font>
      <sz val="10"/>
      <color theme="1"/>
      <name val="Verdana"/>
      <family val="2"/>
      <charset val="186"/>
    </font>
    <font>
      <sz val="11"/>
      <color rgb="FF000000"/>
      <name val="Calibri"/>
      <family val="2"/>
      <charset val="186"/>
    </font>
    <font>
      <b/>
      <sz val="10"/>
      <color theme="1"/>
      <name val="Verdana"/>
      <family val="2"/>
      <charset val="186"/>
    </font>
    <font>
      <sz val="11"/>
      <color rgb="FF000000"/>
      <name val="Verdana"/>
      <family val="2"/>
      <charset val="186"/>
    </font>
    <font>
      <i/>
      <sz val="10"/>
      <color theme="1"/>
      <name val="Verdana"/>
      <family val="2"/>
      <charset val="186"/>
    </font>
    <font>
      <vertAlign val="superscript"/>
      <sz val="10"/>
      <color theme="1"/>
      <name val="Verdana"/>
      <family val="2"/>
      <charset val="186"/>
    </font>
    <font>
      <sz val="11"/>
      <color rgb="FF444746"/>
      <name val="Arial"/>
      <family val="2"/>
      <charset val="186"/>
    </font>
    <font>
      <sz val="9"/>
      <color theme="1"/>
      <name val="Verdana"/>
      <family val="2"/>
      <charset val="186"/>
    </font>
    <font>
      <vertAlign val="superscript"/>
      <sz val="9"/>
      <color theme="1"/>
      <name val="Verdana"/>
      <family val="2"/>
      <charset val="186"/>
    </font>
    <font>
      <b/>
      <sz val="9"/>
      <color theme="1"/>
      <name val="Verdana"/>
      <family val="2"/>
      <charset val="186"/>
    </font>
    <font>
      <sz val="11"/>
      <color theme="1"/>
      <name val="Calibri"/>
      <family val="2"/>
      <charset val="186"/>
    </font>
    <font>
      <vertAlign val="superscript"/>
      <sz val="10"/>
      <color rgb="FF000000"/>
      <name val="Verdana"/>
      <family val="2"/>
      <charset val="186"/>
    </font>
    <font>
      <sz val="10"/>
      <color rgb="FF000000"/>
      <name val="Verdana"/>
      <family val="2"/>
      <charset val="186"/>
    </font>
    <font>
      <sz val="10"/>
      <color theme="1"/>
      <name val="Times New Roman"/>
      <family val="1"/>
      <charset val="186"/>
    </font>
    <font>
      <sz val="10"/>
      <color rgb="FF000000"/>
      <name val="Arial"/>
    </font>
    <font>
      <b/>
      <sz val="10"/>
      <color rgb="FF000000"/>
      <name val="Arial"/>
    </font>
    <font>
      <b/>
      <sz val="16"/>
      <name val="Arial"/>
      <family val="2"/>
    </font>
  </fonts>
  <fills count="33">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bgColor indexed="64"/>
      </patternFill>
    </fill>
    <fill>
      <patternFill patternType="solid">
        <fgColor rgb="FFC0C0C0"/>
        <bgColor rgb="FFC0C0C0"/>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auto="1"/>
      </patternFill>
    </fill>
    <fill>
      <patternFill patternType="solid">
        <fgColor rgb="FFCCFFFF"/>
        <bgColor rgb="FFCCFFFF"/>
      </patternFill>
    </fill>
    <fill>
      <patternFill patternType="solid">
        <fgColor rgb="FFFFFFFF"/>
        <bgColor rgb="FFFFFFFF"/>
      </patternFill>
    </fill>
    <fill>
      <patternFill patternType="solid">
        <fgColor rgb="FFFFFF00"/>
        <bgColor rgb="FFFFFF00"/>
      </patternFill>
    </fill>
    <fill>
      <patternFill patternType="solid">
        <fgColor rgb="FFF2F2F2"/>
        <bgColor rgb="FFF2F2F2"/>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
      <left style="medium">
        <color indexed="64"/>
      </left>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style="thin">
        <color indexed="8"/>
      </top>
      <bottom style="thin">
        <color indexed="8"/>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bottom/>
      <diagonal/>
    </border>
    <border>
      <left style="thin">
        <color rgb="FF000000"/>
      </left>
      <right/>
      <top/>
      <bottom/>
      <diagonal/>
    </border>
    <border>
      <left style="thin">
        <color rgb="FF000000"/>
      </left>
      <right style="medium">
        <color rgb="FF000000"/>
      </right>
      <top style="thin">
        <color rgb="FF000000"/>
      </top>
      <bottom style="double">
        <color rgb="FF000000"/>
      </bottom>
      <diagonal/>
    </border>
    <border>
      <left style="medium">
        <color rgb="FF000000"/>
      </left>
      <right/>
      <top/>
      <bottom style="medium">
        <color rgb="FF000000"/>
      </bottom>
      <diagonal/>
    </border>
    <border>
      <left/>
      <right/>
      <top/>
      <bottom style="medium">
        <color rgb="FF000000"/>
      </bottom>
      <diagonal/>
    </border>
  </borders>
  <cellStyleXfs count="49">
    <xf numFmtId="0" fontId="0" fillId="0" borderId="0"/>
    <xf numFmtId="0" fontId="22" fillId="0" borderId="0"/>
    <xf numFmtId="43" fontId="24" fillId="0" borderId="0" applyFont="0" applyFill="0" applyBorder="0" applyAlignment="0" applyProtection="0"/>
    <xf numFmtId="9" fontId="6" fillId="0" borderId="0" applyFont="0" applyFill="0" applyBorder="0" applyAlignment="0" applyProtection="0"/>
    <xf numFmtId="164" fontId="6" fillId="0" borderId="0" applyFont="0" applyFill="0" applyBorder="0" applyAlignment="0" applyProtection="0"/>
    <xf numFmtId="0" fontId="10" fillId="0" borderId="0"/>
    <xf numFmtId="0" fontId="27" fillId="7" borderId="0" applyNumberFormat="0" applyBorder="0" applyAlignment="0" applyProtection="0"/>
    <xf numFmtId="0" fontId="27" fillId="8" borderId="0" applyNumberFormat="0" applyBorder="0" applyAlignment="0" applyProtection="0"/>
    <xf numFmtId="0" fontId="27" fillId="9" borderId="0" applyNumberFormat="0" applyBorder="0" applyAlignment="0" applyProtection="0"/>
    <xf numFmtId="0" fontId="27" fillId="10" borderId="0" applyNumberFormat="0" applyBorder="0" applyAlignment="0" applyProtection="0"/>
    <xf numFmtId="0" fontId="27" fillId="11" borderId="0" applyNumberFormat="0" applyBorder="0" applyAlignment="0" applyProtection="0"/>
    <xf numFmtId="0" fontId="27" fillId="12" borderId="0" applyNumberFormat="0" applyBorder="0" applyAlignment="0" applyProtection="0"/>
    <xf numFmtId="0" fontId="27" fillId="13"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27" fillId="10" borderId="0" applyNumberFormat="0" applyBorder="0" applyAlignment="0" applyProtection="0"/>
    <xf numFmtId="0" fontId="27" fillId="13" borderId="0" applyNumberFormat="0" applyBorder="0" applyAlignment="0" applyProtection="0"/>
    <xf numFmtId="0" fontId="27" fillId="16" borderId="0" applyNumberFormat="0" applyBorder="0" applyAlignment="0" applyProtection="0"/>
    <xf numFmtId="0" fontId="28" fillId="17" borderId="0" applyNumberFormat="0" applyBorder="0" applyAlignment="0" applyProtection="0"/>
    <xf numFmtId="0" fontId="28" fillId="14" borderId="0" applyNumberFormat="0" applyBorder="0" applyAlignment="0" applyProtection="0"/>
    <xf numFmtId="0" fontId="28" fillId="15" borderId="0" applyNumberFormat="0" applyBorder="0" applyAlignment="0" applyProtection="0"/>
    <xf numFmtId="0" fontId="28" fillId="18" borderId="0" applyNumberFormat="0" applyBorder="0" applyAlignment="0" applyProtection="0"/>
    <xf numFmtId="0" fontId="28" fillId="19" borderId="0" applyNumberFormat="0" applyBorder="0" applyAlignment="0" applyProtection="0"/>
    <xf numFmtId="0" fontId="28"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3" borderId="0" applyNumberFormat="0" applyBorder="0" applyAlignment="0" applyProtection="0"/>
    <xf numFmtId="0" fontId="28" fillId="18" borderId="0" applyNumberFormat="0" applyBorder="0" applyAlignment="0" applyProtection="0"/>
    <xf numFmtId="0" fontId="28" fillId="19" borderId="0" applyNumberFormat="0" applyBorder="0" applyAlignment="0" applyProtection="0"/>
    <xf numFmtId="0" fontId="28" fillId="24" borderId="0" applyNumberFormat="0" applyBorder="0" applyAlignment="0" applyProtection="0"/>
    <xf numFmtId="0" fontId="29" fillId="8" borderId="0" applyNumberFormat="0" applyBorder="0" applyAlignment="0" applyProtection="0"/>
    <xf numFmtId="0" fontId="30" fillId="12" borderId="34" applyNumberFormat="0" applyAlignment="0" applyProtection="0"/>
    <xf numFmtId="0" fontId="31" fillId="25" borderId="35" applyNumberFormat="0" applyAlignment="0" applyProtection="0"/>
    <xf numFmtId="0" fontId="32" fillId="0" borderId="0" applyNumberFormat="0" applyFill="0" applyBorder="0" applyAlignment="0" applyProtection="0"/>
    <xf numFmtId="0" fontId="33" fillId="9" borderId="0" applyNumberFormat="0" applyBorder="0" applyAlignment="0" applyProtection="0"/>
    <xf numFmtId="0" fontId="34" fillId="0" borderId="36" applyNumberFormat="0" applyFill="0" applyAlignment="0" applyProtection="0"/>
    <xf numFmtId="0" fontId="35" fillId="0" borderId="37" applyNumberFormat="0" applyFill="0" applyAlignment="0" applyProtection="0"/>
    <xf numFmtId="0" fontId="36" fillId="0" borderId="38" applyNumberFormat="0" applyFill="0" applyAlignment="0" applyProtection="0"/>
    <xf numFmtId="0" fontId="36" fillId="0" borderId="0" applyNumberFormat="0" applyFill="0" applyBorder="0" applyAlignment="0" applyProtection="0"/>
    <xf numFmtId="0" fontId="37" fillId="12" borderId="34" applyNumberFormat="0" applyAlignment="0" applyProtection="0"/>
    <xf numFmtId="0" fontId="38" fillId="0" borderId="39" applyNumberFormat="0" applyFill="0" applyAlignment="0" applyProtection="0"/>
    <xf numFmtId="0" fontId="39" fillId="26" borderId="0" applyNumberFormat="0" applyBorder="0" applyAlignment="0" applyProtection="0"/>
    <xf numFmtId="0" fontId="6" fillId="0" borderId="0"/>
    <xf numFmtId="0" fontId="27" fillId="27" borderId="40" applyNumberFormat="0" applyFont="0" applyAlignment="0" applyProtection="0"/>
    <xf numFmtId="0" fontId="40" fillId="12" borderId="41" applyNumberFormat="0" applyAlignment="0" applyProtection="0"/>
    <xf numFmtId="0" fontId="41" fillId="0" borderId="0" applyNumberFormat="0" applyFill="0" applyBorder="0" applyAlignment="0" applyProtection="0"/>
    <xf numFmtId="0" fontId="42" fillId="0" borderId="42" applyNumberFormat="0" applyFill="0" applyAlignment="0" applyProtection="0"/>
    <xf numFmtId="0" fontId="43" fillId="0" borderId="0" applyNumberFormat="0" applyFill="0" applyBorder="0" applyAlignment="0" applyProtection="0"/>
    <xf numFmtId="0" fontId="23" fillId="0" borderId="0"/>
  </cellStyleXfs>
  <cellXfs count="228">
    <xf numFmtId="0" fontId="0" fillId="0" borderId="0" xfId="0"/>
    <xf numFmtId="0" fontId="1" fillId="0" borderId="0" xfId="0" applyFont="1" applyAlignment="1">
      <alignment horizontal="left" vertical="top" wrapText="1"/>
    </xf>
    <xf numFmtId="0" fontId="0" fillId="2" borderId="0" xfId="0" applyFill="1"/>
    <xf numFmtId="0" fontId="3" fillId="0" borderId="1" xfId="0" applyFont="1" applyBorder="1" applyAlignment="1">
      <alignment horizontal="center"/>
    </xf>
    <xf numFmtId="0" fontId="3" fillId="0" borderId="1" xfId="0" applyFont="1" applyBorder="1"/>
    <xf numFmtId="0" fontId="0" fillId="3" borderId="1" xfId="0" applyFill="1" applyBorder="1" applyAlignment="1">
      <alignment horizontal="center"/>
    </xf>
    <xf numFmtId="0" fontId="0" fillId="3" borderId="1" xfId="0" applyFill="1" applyBorder="1"/>
    <xf numFmtId="0" fontId="6" fillId="0" borderId="0" xfId="0" applyFont="1"/>
    <xf numFmtId="0" fontId="8" fillId="0" borderId="3" xfId="0" applyFont="1" applyBorder="1" applyAlignment="1">
      <alignment wrapText="1"/>
    </xf>
    <xf numFmtId="0" fontId="0" fillId="0" borderId="1" xfId="0" applyBorder="1"/>
    <xf numFmtId="0" fontId="0" fillId="0" borderId="1" xfId="0" applyBorder="1" applyAlignment="1">
      <alignment horizontal="center"/>
    </xf>
    <xf numFmtId="0" fontId="9" fillId="0" borderId="0" xfId="0" applyFont="1" applyAlignment="1">
      <alignment wrapText="1"/>
    </xf>
    <xf numFmtId="0" fontId="10" fillId="0" borderId="1" xfId="0" applyFont="1" applyBorder="1"/>
    <xf numFmtId="0" fontId="11" fillId="2" borderId="5" xfId="0" applyFont="1" applyFill="1" applyBorder="1"/>
    <xf numFmtId="0" fontId="3" fillId="2" borderId="2" xfId="0" applyFont="1" applyFill="1" applyBorder="1"/>
    <xf numFmtId="0" fontId="3" fillId="0" borderId="6" xfId="0" applyFont="1" applyBorder="1" applyAlignment="1">
      <alignment vertical="center" wrapText="1"/>
    </xf>
    <xf numFmtId="0" fontId="3" fillId="0" borderId="2" xfId="0" applyFont="1" applyBorder="1"/>
    <xf numFmtId="0" fontId="6" fillId="0" borderId="6" xfId="0" applyFont="1" applyBorder="1" applyAlignment="1">
      <alignment wrapText="1"/>
    </xf>
    <xf numFmtId="0" fontId="6" fillId="0" borderId="1" xfId="0" applyFont="1" applyBorder="1"/>
    <xf numFmtId="0" fontId="11" fillId="2" borderId="4" xfId="0" applyFont="1" applyFill="1" applyBorder="1"/>
    <xf numFmtId="0" fontId="6" fillId="3" borderId="6" xfId="0" applyFont="1" applyFill="1" applyBorder="1" applyAlignment="1">
      <alignment wrapText="1"/>
    </xf>
    <xf numFmtId="0" fontId="6" fillId="3" borderId="1" xfId="0" applyFont="1" applyFill="1" applyBorder="1" applyAlignment="1">
      <alignment horizontal="center"/>
    </xf>
    <xf numFmtId="0" fontId="6" fillId="3" borderId="1" xfId="0" applyFont="1" applyFill="1" applyBorder="1"/>
    <xf numFmtId="0" fontId="5" fillId="0" borderId="6" xfId="0" applyFont="1" applyBorder="1" applyAlignment="1">
      <alignment vertical="center" wrapText="1"/>
    </xf>
    <xf numFmtId="0" fontId="0" fillId="3" borderId="6" xfId="0" applyFill="1" applyBorder="1" applyAlignment="1">
      <alignment wrapText="1"/>
    </xf>
    <xf numFmtId="0" fontId="0" fillId="3" borderId="2" xfId="0" applyFill="1" applyBorder="1"/>
    <xf numFmtId="0" fontId="0" fillId="0" borderId="6" xfId="0" applyBorder="1" applyAlignment="1">
      <alignment wrapText="1"/>
    </xf>
    <xf numFmtId="0" fontId="10" fillId="0" borderId="1" xfId="0" applyFont="1" applyBorder="1" applyAlignment="1">
      <alignment horizontal="center"/>
    </xf>
    <xf numFmtId="0" fontId="6" fillId="0" borderId="1" xfId="0" applyFont="1" applyBorder="1" applyAlignment="1">
      <alignment horizontal="center"/>
    </xf>
    <xf numFmtId="0" fontId="6" fillId="0" borderId="1" xfId="0" applyFont="1" applyBorder="1" applyAlignment="1">
      <alignment wrapText="1"/>
    </xf>
    <xf numFmtId="0" fontId="3" fillId="3" borderId="1" xfId="0" applyFont="1" applyFill="1" applyBorder="1" applyAlignment="1">
      <alignment horizontal="center"/>
    </xf>
    <xf numFmtId="0" fontId="3" fillId="3" borderId="1" xfId="0" applyFont="1" applyFill="1" applyBorder="1"/>
    <xf numFmtId="0" fontId="3" fillId="3" borderId="6" xfId="0" applyFont="1" applyFill="1" applyBorder="1" applyAlignment="1">
      <alignment vertical="center" wrapText="1"/>
    </xf>
    <xf numFmtId="0" fontId="13" fillId="3" borderId="1" xfId="0" applyFont="1" applyFill="1" applyBorder="1" applyAlignment="1">
      <alignment horizontal="center"/>
    </xf>
    <xf numFmtId="0" fontId="13" fillId="3" borderId="1" xfId="0" applyFont="1" applyFill="1" applyBorder="1"/>
    <xf numFmtId="0" fontId="11" fillId="2" borderId="6" xfId="0" applyFont="1" applyFill="1" applyBorder="1" applyAlignment="1">
      <alignment wrapText="1"/>
    </xf>
    <xf numFmtId="0" fontId="11" fillId="2" borderId="7" xfId="0" applyFont="1" applyFill="1" applyBorder="1" applyAlignment="1">
      <alignment horizontal="center"/>
    </xf>
    <xf numFmtId="0" fontId="3" fillId="2" borderId="8" xfId="0" applyFont="1" applyFill="1" applyBorder="1"/>
    <xf numFmtId="0" fontId="3" fillId="2" borderId="9" xfId="0" applyFont="1" applyFill="1" applyBorder="1" applyAlignment="1">
      <alignment vertical="center" wrapText="1"/>
    </xf>
    <xf numFmtId="0" fontId="6" fillId="2" borderId="10" xfId="0" applyFont="1" applyFill="1" applyBorder="1" applyAlignment="1">
      <alignment horizontal="center"/>
    </xf>
    <xf numFmtId="0" fontId="6" fillId="2" borderId="10" xfId="0" applyFont="1" applyFill="1" applyBorder="1"/>
    <xf numFmtId="0" fontId="6" fillId="2" borderId="11" xfId="0" applyFont="1" applyFill="1" applyBorder="1"/>
    <xf numFmtId="0" fontId="3" fillId="2" borderId="12" xfId="0" applyFont="1" applyFill="1" applyBorder="1"/>
    <xf numFmtId="0" fontId="16" fillId="0" borderId="13" xfId="0" applyFont="1" applyBorder="1" applyAlignment="1">
      <alignment vertical="center" wrapText="1"/>
    </xf>
    <xf numFmtId="0" fontId="0" fillId="0" borderId="14" xfId="0" applyBorder="1"/>
    <xf numFmtId="0" fontId="3" fillId="0" borderId="9" xfId="0" applyFont="1" applyBorder="1" applyAlignment="1">
      <alignment vertical="center" wrapText="1"/>
    </xf>
    <xf numFmtId="0" fontId="11" fillId="2" borderId="10" xfId="0" applyFont="1" applyFill="1" applyBorder="1" applyAlignment="1">
      <alignment horizontal="center"/>
    </xf>
    <xf numFmtId="0" fontId="11" fillId="2" borderId="10" xfId="0" applyFont="1" applyFill="1" applyBorder="1"/>
    <xf numFmtId="0" fontId="11" fillId="2" borderId="11" xfId="0" applyFont="1" applyFill="1" applyBorder="1"/>
    <xf numFmtId="0" fontId="3" fillId="2" borderId="14" xfId="0" applyFont="1" applyFill="1" applyBorder="1"/>
    <xf numFmtId="0" fontId="6" fillId="3" borderId="13" xfId="0" applyFont="1" applyFill="1" applyBorder="1" applyAlignment="1">
      <alignment vertical="center" wrapText="1"/>
    </xf>
    <xf numFmtId="0" fontId="6" fillId="3" borderId="15" xfId="0" applyFont="1" applyFill="1" applyBorder="1" applyAlignment="1">
      <alignment horizontal="center"/>
    </xf>
    <xf numFmtId="0" fontId="6" fillId="3" borderId="10" xfId="0" applyFont="1" applyFill="1" applyBorder="1"/>
    <xf numFmtId="0" fontId="6" fillId="3" borderId="11" xfId="0" applyFont="1" applyFill="1" applyBorder="1"/>
    <xf numFmtId="0" fontId="0" fillId="0" borderId="0" xfId="0" applyAlignment="1">
      <alignment wrapText="1"/>
    </xf>
    <xf numFmtId="0" fontId="6" fillId="0" borderId="3" xfId="0" applyFont="1" applyBorder="1" applyAlignment="1">
      <alignment horizontal="left" wrapText="1"/>
    </xf>
    <xf numFmtId="0" fontId="15" fillId="0" borderId="1" xfId="0" applyFont="1" applyBorder="1" applyAlignment="1">
      <alignment horizontal="center"/>
    </xf>
    <xf numFmtId="0" fontId="10" fillId="0" borderId="1" xfId="0" applyFont="1" applyBorder="1" applyAlignment="1">
      <alignment wrapText="1"/>
    </xf>
    <xf numFmtId="0" fontId="21" fillId="0" borderId="21" xfId="0" applyFont="1" applyBorder="1" applyAlignment="1">
      <alignment horizontal="center"/>
    </xf>
    <xf numFmtId="0" fontId="6" fillId="0" borderId="15" xfId="0" applyFont="1" applyBorder="1" applyAlignment="1">
      <alignment horizontal="center"/>
    </xf>
    <xf numFmtId="0" fontId="6" fillId="0" borderId="10" xfId="0" applyFont="1" applyBorder="1"/>
    <xf numFmtId="0" fontId="6" fillId="0" borderId="11" xfId="0" applyFont="1" applyBorder="1"/>
    <xf numFmtId="0" fontId="3" fillId="2" borderId="24" xfId="0" applyFont="1" applyFill="1" applyBorder="1" applyAlignment="1">
      <alignment horizontal="center" vertical="top"/>
    </xf>
    <xf numFmtId="0" fontId="3" fillId="2" borderId="24" xfId="0" applyFont="1" applyFill="1" applyBorder="1" applyAlignment="1">
      <alignment horizontal="center" vertical="top" wrapText="1"/>
    </xf>
    <xf numFmtId="0" fontId="3" fillId="2" borderId="25" xfId="0" applyFont="1" applyFill="1" applyBorder="1" applyAlignment="1">
      <alignment horizontal="center" vertical="top"/>
    </xf>
    <xf numFmtId="0" fontId="3" fillId="2" borderId="26" xfId="0" applyFont="1" applyFill="1" applyBorder="1" applyAlignment="1">
      <alignment horizontal="center" vertical="top" wrapText="1"/>
    </xf>
    <xf numFmtId="0" fontId="3" fillId="0" borderId="6" xfId="0" applyFont="1" applyBorder="1" applyAlignment="1">
      <alignment horizontal="center"/>
    </xf>
    <xf numFmtId="0" fontId="0" fillId="3" borderId="6" xfId="0" applyFill="1" applyBorder="1" applyAlignment="1">
      <alignment horizontal="center"/>
    </xf>
    <xf numFmtId="0" fontId="3" fillId="3" borderId="2" xfId="0" applyFont="1" applyFill="1" applyBorder="1"/>
    <xf numFmtId="0" fontId="0" fillId="0" borderId="6" xfId="0" applyBorder="1"/>
    <xf numFmtId="0" fontId="0" fillId="0" borderId="0" xfId="0" applyAlignment="1">
      <alignment horizontal="center" vertical="center"/>
    </xf>
    <xf numFmtId="0" fontId="0" fillId="0" borderId="6" xfId="0" applyBorder="1" applyAlignment="1">
      <alignment horizontal="center"/>
    </xf>
    <xf numFmtId="2" fontId="0" fillId="0" borderId="0" xfId="3" applyNumberFormat="1" applyFont="1" applyFill="1"/>
    <xf numFmtId="165" fontId="0" fillId="0" borderId="6" xfId="0" applyNumberFormat="1" applyBorder="1" applyAlignment="1">
      <alignment horizontal="center"/>
    </xf>
    <xf numFmtId="0" fontId="11" fillId="2" borderId="1" xfId="0" applyFont="1" applyFill="1" applyBorder="1" applyAlignment="1">
      <alignment horizontal="center"/>
    </xf>
    <xf numFmtId="0" fontId="11" fillId="2" borderId="1" xfId="0" applyFont="1" applyFill="1" applyBorder="1"/>
    <xf numFmtId="0" fontId="3" fillId="2" borderId="1" xfId="0" applyFont="1" applyFill="1" applyBorder="1"/>
    <xf numFmtId="0" fontId="11" fillId="2" borderId="6" xfId="0" applyFont="1" applyFill="1" applyBorder="1" applyAlignment="1">
      <alignment horizontal="center"/>
    </xf>
    <xf numFmtId="0" fontId="6" fillId="0" borderId="6" xfId="0" applyFont="1" applyBorder="1" applyAlignment="1">
      <alignment horizontal="center"/>
    </xf>
    <xf numFmtId="0" fontId="6" fillId="3" borderId="6" xfId="0" applyFont="1" applyFill="1" applyBorder="1" applyAlignment="1">
      <alignment horizontal="center"/>
    </xf>
    <xf numFmtId="0" fontId="13" fillId="2" borderId="1" xfId="0" applyFont="1" applyFill="1" applyBorder="1" applyAlignment="1">
      <alignment horizontal="center"/>
    </xf>
    <xf numFmtId="0" fontId="13" fillId="2" borderId="1" xfId="0" applyFont="1" applyFill="1" applyBorder="1"/>
    <xf numFmtId="0" fontId="13" fillId="2" borderId="6" xfId="0" applyFont="1" applyFill="1" applyBorder="1" applyAlignment="1">
      <alignment horizontal="center"/>
    </xf>
    <xf numFmtId="9" fontId="14" fillId="0" borderId="0" xfId="3" applyFont="1"/>
    <xf numFmtId="0" fontId="8" fillId="0" borderId="1" xfId="0" applyFont="1" applyBorder="1" applyAlignment="1">
      <alignment horizontal="center"/>
    </xf>
    <xf numFmtId="166" fontId="14" fillId="0" borderId="0" xfId="3" applyNumberFormat="1" applyFont="1"/>
    <xf numFmtId="0" fontId="3" fillId="3" borderId="6" xfId="0" applyFont="1" applyFill="1" applyBorder="1" applyAlignment="1">
      <alignment horizontal="center"/>
    </xf>
    <xf numFmtId="0" fontId="13" fillId="3" borderId="6" xfId="0" applyFont="1" applyFill="1" applyBorder="1" applyAlignment="1">
      <alignment horizontal="center"/>
    </xf>
    <xf numFmtId="0" fontId="0" fillId="0" borderId="19" xfId="0" applyBorder="1" applyAlignment="1">
      <alignment wrapText="1"/>
    </xf>
    <xf numFmtId="0" fontId="8" fillId="0" borderId="3" xfId="0" applyFont="1" applyBorder="1" applyAlignment="1">
      <alignment horizontal="center"/>
    </xf>
    <xf numFmtId="0" fontId="8" fillId="0" borderId="5" xfId="0" applyFont="1" applyBorder="1"/>
    <xf numFmtId="0" fontId="8" fillId="0" borderId="4" xfId="0" applyFont="1" applyBorder="1"/>
    <xf numFmtId="0" fontId="8" fillId="0" borderId="2" xfId="0" applyFont="1" applyBorder="1"/>
    <xf numFmtId="0" fontId="11" fillId="2" borderId="27" xfId="0" applyFont="1" applyFill="1" applyBorder="1" applyAlignment="1">
      <alignment horizontal="center"/>
    </xf>
    <xf numFmtId="0" fontId="11" fillId="2" borderId="28" xfId="0" applyFont="1" applyFill="1" applyBorder="1"/>
    <xf numFmtId="0" fontId="11" fillId="2" borderId="29" xfId="0" applyFont="1" applyFill="1" applyBorder="1"/>
    <xf numFmtId="164" fontId="3" fillId="2" borderId="12" xfId="4" applyFont="1" applyFill="1" applyBorder="1"/>
    <xf numFmtId="0" fontId="6" fillId="2" borderId="9" xfId="0" applyFont="1" applyFill="1" applyBorder="1" applyAlignment="1">
      <alignment horizontal="center"/>
    </xf>
    <xf numFmtId="0" fontId="6" fillId="0" borderId="9" xfId="0" applyFont="1" applyBorder="1" applyAlignment="1">
      <alignment horizontal="center"/>
    </xf>
    <xf numFmtId="167" fontId="0" fillId="0" borderId="0" xfId="0" applyNumberFormat="1"/>
    <xf numFmtId="164" fontId="3" fillId="2" borderId="14" xfId="4" applyFont="1" applyFill="1" applyBorder="1"/>
    <xf numFmtId="0" fontId="11" fillId="2" borderId="9" xfId="0" applyFont="1" applyFill="1" applyBorder="1" applyAlignment="1">
      <alignment horizontal="center"/>
    </xf>
    <xf numFmtId="164" fontId="3" fillId="6" borderId="23" xfId="4" applyFont="1" applyFill="1" applyBorder="1"/>
    <xf numFmtId="0" fontId="3" fillId="3" borderId="6" xfId="0" applyFont="1" applyFill="1" applyBorder="1" applyAlignment="1">
      <alignment wrapText="1"/>
    </xf>
    <xf numFmtId="164" fontId="0" fillId="3" borderId="2" xfId="4" applyFont="1" applyFill="1" applyBorder="1"/>
    <xf numFmtId="0" fontId="0" fillId="3" borderId="14" xfId="0" applyFill="1" applyBorder="1"/>
    <xf numFmtId="164" fontId="11" fillId="2" borderId="12" xfId="4" applyFont="1" applyFill="1" applyBorder="1"/>
    <xf numFmtId="0" fontId="11" fillId="2" borderId="9" xfId="0" applyFont="1" applyFill="1" applyBorder="1"/>
    <xf numFmtId="164" fontId="6" fillId="3" borderId="12" xfId="4" applyFont="1" applyFill="1" applyBorder="1"/>
    <xf numFmtId="0" fontId="6" fillId="3" borderId="9" xfId="0" applyFont="1" applyFill="1" applyBorder="1" applyAlignment="1">
      <alignment horizontal="center"/>
    </xf>
    <xf numFmtId="164" fontId="0" fillId="0" borderId="0" xfId="4" applyFont="1"/>
    <xf numFmtId="164" fontId="0" fillId="0" borderId="0" xfId="4" applyFont="1" applyAlignment="1">
      <alignment wrapText="1"/>
    </xf>
    <xf numFmtId="0" fontId="15" fillId="0" borderId="1" xfId="0" applyFont="1" applyBorder="1"/>
    <xf numFmtId="0" fontId="3" fillId="2" borderId="16" xfId="0" applyFont="1" applyFill="1" applyBorder="1" applyAlignment="1">
      <alignment horizontal="center" vertical="center" wrapText="1"/>
    </xf>
    <xf numFmtId="0" fontId="3" fillId="2" borderId="30" xfId="0" applyFont="1" applyFill="1" applyBorder="1" applyAlignment="1">
      <alignment horizontal="center" vertical="top"/>
    </xf>
    <xf numFmtId="0" fontId="3" fillId="2" borderId="30" xfId="0" applyFont="1" applyFill="1" applyBorder="1" applyAlignment="1">
      <alignment horizontal="center" vertical="top" wrapText="1"/>
    </xf>
    <xf numFmtId="164" fontId="3" fillId="2" borderId="22" xfId="4" applyFont="1" applyFill="1" applyBorder="1" applyAlignment="1">
      <alignment horizontal="center" vertical="top" wrapText="1"/>
    </xf>
    <xf numFmtId="0" fontId="5" fillId="0" borderId="25" xfId="0" applyFont="1" applyBorder="1" applyAlignment="1">
      <alignment vertical="center" wrapText="1"/>
    </xf>
    <xf numFmtId="0" fontId="3" fillId="0" borderId="24" xfId="0" applyFont="1" applyBorder="1" applyAlignment="1">
      <alignment horizontal="center"/>
    </xf>
    <xf numFmtId="0" fontId="3" fillId="0" borderId="24" xfId="0" applyFont="1" applyBorder="1"/>
    <xf numFmtId="164" fontId="3" fillId="0" borderId="26" xfId="4" applyFont="1" applyBorder="1"/>
    <xf numFmtId="164" fontId="0" fillId="0" borderId="2" xfId="4" applyFont="1" applyBorder="1"/>
    <xf numFmtId="164" fontId="0" fillId="0" borderId="2" xfId="4" applyFont="1" applyFill="1" applyBorder="1"/>
    <xf numFmtId="164" fontId="3" fillId="2" borderId="2" xfId="4" applyFont="1" applyFill="1" applyBorder="1"/>
    <xf numFmtId="164" fontId="3" fillId="0" borderId="2" xfId="4" applyFont="1" applyBorder="1"/>
    <xf numFmtId="164" fontId="6" fillId="0" borderId="2" xfId="4" applyFont="1" applyBorder="1"/>
    <xf numFmtId="164" fontId="6" fillId="3" borderId="2" xfId="4" applyFont="1" applyFill="1" applyBorder="1"/>
    <xf numFmtId="164" fontId="3" fillId="3" borderId="2" xfId="4" applyFont="1" applyFill="1" applyBorder="1"/>
    <xf numFmtId="164" fontId="13" fillId="3" borderId="2" xfId="4" applyFont="1" applyFill="1" applyBorder="1"/>
    <xf numFmtId="164" fontId="0" fillId="0" borderId="23" xfId="4" applyFont="1" applyBorder="1"/>
    <xf numFmtId="164" fontId="3" fillId="2" borderId="8" xfId="4" applyFont="1" applyFill="1" applyBorder="1"/>
    <xf numFmtId="0" fontId="0" fillId="0" borderId="19" xfId="0" applyBorder="1"/>
    <xf numFmtId="0" fontId="0" fillId="0" borderId="23" xfId="0" applyBorder="1"/>
    <xf numFmtId="0" fontId="8" fillId="0" borderId="6" xfId="0" applyFont="1" applyBorder="1" applyAlignment="1">
      <alignment horizontal="left" wrapText="1"/>
    </xf>
    <xf numFmtId="0" fontId="14" fillId="0" borderId="19" xfId="0" applyFont="1" applyBorder="1" applyAlignment="1">
      <alignment wrapText="1"/>
    </xf>
    <xf numFmtId="0" fontId="10" fillId="0" borderId="2" xfId="0" applyFont="1" applyBorder="1" applyAlignment="1">
      <alignment wrapText="1"/>
    </xf>
    <xf numFmtId="0" fontId="50" fillId="29" borderId="46" xfId="48" applyFont="1" applyFill="1" applyBorder="1" applyAlignment="1">
      <alignment horizontal="center"/>
    </xf>
    <xf numFmtId="0" fontId="15" fillId="0" borderId="1" xfId="0" applyFont="1" applyBorder="1" applyAlignment="1">
      <alignment horizontal="center" vertical="center"/>
    </xf>
    <xf numFmtId="0" fontId="21" fillId="4" borderId="1" xfId="42" applyFont="1" applyFill="1" applyBorder="1" applyAlignment="1">
      <alignment horizontal="left" vertical="center" wrapText="1"/>
    </xf>
    <xf numFmtId="49" fontId="0" fillId="28" borderId="43" xfId="0" applyNumberFormat="1" applyFill="1" applyBorder="1" applyAlignment="1">
      <alignment horizontal="center" wrapText="1"/>
    </xf>
    <xf numFmtId="0" fontId="0" fillId="28" borderId="43" xfId="0" applyFill="1" applyBorder="1"/>
    <xf numFmtId="168" fontId="0" fillId="28" borderId="43" xfId="0" applyNumberFormat="1" applyFill="1" applyBorder="1"/>
    <xf numFmtId="49" fontId="10" fillId="28" borderId="43" xfId="0" applyNumberFormat="1" applyFont="1" applyFill="1" applyBorder="1" applyAlignment="1">
      <alignment wrapText="1"/>
    </xf>
    <xf numFmtId="0" fontId="15" fillId="0" borderId="2" xfId="0" applyFont="1" applyBorder="1" applyAlignment="1">
      <alignment wrapText="1"/>
    </xf>
    <xf numFmtId="0" fontId="10" fillId="0" borderId="4" xfId="0" applyFont="1" applyBorder="1" applyAlignment="1">
      <alignment wrapText="1"/>
    </xf>
    <xf numFmtId="0" fontId="46" fillId="0" borderId="0" xfId="48" applyFont="1" applyAlignment="1">
      <alignment horizontal="left"/>
    </xf>
    <xf numFmtId="0" fontId="48" fillId="0" borderId="0" xfId="48" applyFont="1"/>
    <xf numFmtId="0" fontId="21" fillId="0" borderId="0" xfId="48" applyFont="1"/>
    <xf numFmtId="0" fontId="49" fillId="0" borderId="0" xfId="48" applyFont="1"/>
    <xf numFmtId="0" fontId="23" fillId="0" borderId="0" xfId="48"/>
    <xf numFmtId="0" fontId="50" fillId="0" borderId="0" xfId="48" applyFont="1" applyAlignment="1">
      <alignment horizontal="left"/>
    </xf>
    <xf numFmtId="0" fontId="50" fillId="0" borderId="44" xfId="48" applyFont="1" applyBorder="1" applyAlignment="1">
      <alignment horizontal="left"/>
    </xf>
    <xf numFmtId="0" fontId="48" fillId="0" borderId="45" xfId="48" applyFont="1" applyBorder="1"/>
    <xf numFmtId="0" fontId="50" fillId="29" borderId="47" xfId="48" applyFont="1" applyFill="1" applyBorder="1" applyAlignment="1">
      <alignment horizontal="center"/>
    </xf>
    <xf numFmtId="0" fontId="50" fillId="0" borderId="48" xfId="48" applyFont="1" applyBorder="1" applyAlignment="1">
      <alignment horizontal="left"/>
    </xf>
    <xf numFmtId="0" fontId="50" fillId="29" borderId="49" xfId="48" applyFont="1" applyFill="1" applyBorder="1" applyAlignment="1">
      <alignment horizontal="center" wrapText="1"/>
    </xf>
    <xf numFmtId="0" fontId="50" fillId="29" borderId="50" xfId="48" applyFont="1" applyFill="1" applyBorder="1" applyAlignment="1">
      <alignment horizontal="center" vertical="center"/>
    </xf>
    <xf numFmtId="0" fontId="50" fillId="29" borderId="51" xfId="48" applyFont="1" applyFill="1" applyBorder="1"/>
    <xf numFmtId="0" fontId="48" fillId="29" borderId="52" xfId="48" applyFont="1" applyFill="1" applyBorder="1"/>
    <xf numFmtId="0" fontId="10" fillId="0" borderId="1" xfId="5" applyBorder="1"/>
    <xf numFmtId="0" fontId="10" fillId="0" borderId="1" xfId="5" applyBorder="1" applyAlignment="1">
      <alignment horizontal="center"/>
    </xf>
    <xf numFmtId="14" fontId="10" fillId="0" borderId="3" xfId="5" applyNumberFormat="1" applyBorder="1" applyAlignment="1">
      <alignment wrapText="1"/>
    </xf>
    <xf numFmtId="0" fontId="48" fillId="5" borderId="0" xfId="48" applyFont="1" applyFill="1"/>
    <xf numFmtId="0" fontId="48" fillId="5" borderId="53" xfId="48" applyFont="1" applyFill="1" applyBorder="1"/>
    <xf numFmtId="0" fontId="48" fillId="0" borderId="48" xfId="48" applyFont="1" applyBorder="1"/>
    <xf numFmtId="0" fontId="48" fillId="30" borderId="54" xfId="48" applyFont="1" applyFill="1" applyBorder="1"/>
    <xf numFmtId="9" fontId="48" fillId="5" borderId="53" xfId="48" applyNumberFormat="1" applyFont="1" applyFill="1" applyBorder="1"/>
    <xf numFmtId="0" fontId="51" fillId="0" borderId="0" xfId="48" applyFont="1"/>
    <xf numFmtId="0" fontId="52" fillId="0" borderId="55" xfId="48" applyFont="1" applyBorder="1"/>
    <xf numFmtId="0" fontId="52" fillId="0" borderId="56" xfId="48" applyFont="1" applyBorder="1"/>
    <xf numFmtId="0" fontId="52" fillId="0" borderId="57" xfId="48" applyFont="1" applyBorder="1"/>
    <xf numFmtId="0" fontId="48" fillId="0" borderId="20" xfId="48" applyFont="1" applyBorder="1" applyAlignment="1">
      <alignment wrapText="1"/>
    </xf>
    <xf numFmtId="0" fontId="48" fillId="30" borderId="18" xfId="48" applyFont="1" applyFill="1" applyBorder="1"/>
    <xf numFmtId="0" fontId="48" fillId="0" borderId="57" xfId="48" applyFont="1" applyBorder="1"/>
    <xf numFmtId="0" fontId="48" fillId="0" borderId="20" xfId="48" applyFont="1" applyBorder="1"/>
    <xf numFmtId="0" fontId="48" fillId="31" borderId="58" xfId="48" applyFont="1" applyFill="1" applyBorder="1"/>
    <xf numFmtId="0" fontId="48" fillId="31" borderId="59" xfId="48" applyFont="1" applyFill="1" applyBorder="1"/>
    <xf numFmtId="0" fontId="48" fillId="31" borderId="48" xfId="48" applyFont="1" applyFill="1" applyBorder="1"/>
    <xf numFmtId="0" fontId="48" fillId="31" borderId="0" xfId="48" applyFont="1" applyFill="1"/>
    <xf numFmtId="0" fontId="55" fillId="0" borderId="48" xfId="48" applyFont="1" applyBorder="1"/>
    <xf numFmtId="0" fontId="58" fillId="0" borderId="0" xfId="48" applyFont="1"/>
    <xf numFmtId="0" fontId="48" fillId="32" borderId="48" xfId="48" applyFont="1" applyFill="1" applyBorder="1" applyAlignment="1">
      <alignment wrapText="1"/>
    </xf>
    <xf numFmtId="0" fontId="48" fillId="32" borderId="0" xfId="48" applyFont="1" applyFill="1"/>
    <xf numFmtId="0" fontId="48" fillId="32" borderId="48" xfId="48" applyFont="1" applyFill="1" applyBorder="1"/>
    <xf numFmtId="0" fontId="55" fillId="32" borderId="58" xfId="48" applyFont="1" applyFill="1" applyBorder="1"/>
    <xf numFmtId="0" fontId="48" fillId="32" borderId="59" xfId="48" applyFont="1" applyFill="1" applyBorder="1"/>
    <xf numFmtId="0" fontId="48" fillId="32" borderId="61" xfId="48" applyFont="1" applyFill="1" applyBorder="1"/>
    <xf numFmtId="0" fontId="48" fillId="32" borderId="62" xfId="48" applyFont="1" applyFill="1" applyBorder="1"/>
    <xf numFmtId="0" fontId="48" fillId="5" borderId="50" xfId="48" applyFont="1" applyFill="1" applyBorder="1"/>
    <xf numFmtId="0" fontId="61" fillId="0" borderId="0" xfId="48" applyFont="1"/>
    <xf numFmtId="0" fontId="61" fillId="31" borderId="0" xfId="48" applyFont="1" applyFill="1"/>
    <xf numFmtId="14" fontId="6" fillId="0" borderId="1" xfId="0" applyNumberFormat="1" applyFont="1" applyBorder="1" applyAlignment="1">
      <alignment wrapText="1"/>
    </xf>
    <xf numFmtId="2" fontId="6" fillId="0" borderId="1" xfId="0" applyNumberFormat="1" applyFont="1" applyBorder="1"/>
    <xf numFmtId="2" fontId="3" fillId="0" borderId="1" xfId="0" applyNumberFormat="1" applyFont="1" applyBorder="1"/>
    <xf numFmtId="164" fontId="0" fillId="0" borderId="14" xfId="4" applyFont="1" applyBorder="1"/>
    <xf numFmtId="2" fontId="54" fillId="0" borderId="0" xfId="48" applyNumberFormat="1" applyFont="1" applyAlignment="1">
      <alignment horizontal="left"/>
    </xf>
    <xf numFmtId="10" fontId="48" fillId="30" borderId="60" xfId="48" applyNumberFormat="1" applyFont="1" applyFill="1" applyBorder="1"/>
    <xf numFmtId="0" fontId="15" fillId="0" borderId="6" xfId="0" applyFont="1" applyBorder="1" applyAlignment="1">
      <alignment horizontal="center" vertical="center"/>
    </xf>
    <xf numFmtId="0" fontId="6" fillId="0" borderId="6" xfId="0" applyFont="1" applyBorder="1" applyAlignment="1">
      <alignment horizontal="left" vertical="center" wrapText="1"/>
    </xf>
    <xf numFmtId="0" fontId="21" fillId="4" borderId="2" xfId="42" applyFont="1" applyFill="1" applyBorder="1" applyAlignment="1">
      <alignment horizontal="left" vertical="center" wrapText="1"/>
    </xf>
    <xf numFmtId="0" fontId="25" fillId="3" borderId="17" xfId="0" applyFont="1" applyFill="1" applyBorder="1"/>
    <xf numFmtId="2" fontId="48" fillId="30" borderId="54" xfId="48" applyNumberFormat="1" applyFont="1" applyFill="1" applyBorder="1"/>
    <xf numFmtId="0" fontId="62" fillId="0" borderId="1" xfId="0" applyFont="1" applyBorder="1" applyAlignment="1">
      <alignment wrapText="1"/>
    </xf>
    <xf numFmtId="0" fontId="3" fillId="2" borderId="21" xfId="0" applyFont="1" applyFill="1" applyBorder="1" applyAlignment="1">
      <alignment horizontal="center" vertical="center"/>
    </xf>
    <xf numFmtId="0" fontId="0" fillId="0" borderId="21" xfId="0" applyBorder="1" applyAlignment="1">
      <alignment vertical="center"/>
    </xf>
    <xf numFmtId="0" fontId="3" fillId="6" borderId="21" xfId="0" applyFont="1" applyFill="1" applyBorder="1" applyAlignment="1">
      <alignment horizontal="center" vertical="center"/>
    </xf>
    <xf numFmtId="0" fontId="16" fillId="0" borderId="0" xfId="0" applyFont="1" applyAlignment="1">
      <alignment horizontal="left" wrapText="1"/>
    </xf>
    <xf numFmtId="0" fontId="6" fillId="0" borderId="0" xfId="0" applyFont="1" applyAlignment="1">
      <alignment wrapText="1"/>
    </xf>
    <xf numFmtId="0" fontId="16" fillId="0" borderId="0" xfId="0" applyFont="1" applyAlignment="1">
      <alignment wrapText="1"/>
    </xf>
    <xf numFmtId="0" fontId="3" fillId="0" borderId="0" xfId="0" applyFont="1" applyAlignment="1">
      <alignment wrapText="1"/>
    </xf>
    <xf numFmtId="0" fontId="0" fillId="0" borderId="0" xfId="0" applyAlignment="1">
      <alignment wrapText="1"/>
    </xf>
    <xf numFmtId="0" fontId="26" fillId="3" borderId="9" xfId="0" applyFont="1" applyFill="1" applyBorder="1" applyAlignment="1">
      <alignment horizontal="center"/>
    </xf>
    <xf numFmtId="0" fontId="26" fillId="3" borderId="12" xfId="0" applyFont="1" applyFill="1" applyBorder="1" applyAlignment="1">
      <alignment horizontal="center"/>
    </xf>
    <xf numFmtId="0" fontId="10" fillId="0" borderId="19" xfId="0" applyFont="1" applyBorder="1" applyAlignment="1">
      <alignment horizontal="center" wrapText="1"/>
    </xf>
    <xf numFmtId="0" fontId="0" fillId="0" borderId="0" xfId="0" applyAlignment="1">
      <alignment horizontal="center" wrapText="1"/>
    </xf>
    <xf numFmtId="0" fontId="0" fillId="0" borderId="23" xfId="0" applyBorder="1" applyAlignment="1">
      <alignment horizontal="center" wrapText="1"/>
    </xf>
    <xf numFmtId="0" fontId="0" fillId="0" borderId="19" xfId="0" applyBorder="1" applyAlignment="1">
      <alignment horizontal="center" wrapText="1"/>
    </xf>
    <xf numFmtId="0" fontId="0" fillId="0" borderId="31" xfId="0" applyBorder="1" applyAlignment="1">
      <alignment horizontal="center" wrapText="1"/>
    </xf>
    <xf numFmtId="0" fontId="0" fillId="0" borderId="32" xfId="0" applyBorder="1" applyAlignment="1">
      <alignment horizontal="center" wrapText="1"/>
    </xf>
    <xf numFmtId="0" fontId="0" fillId="0" borderId="33" xfId="0" applyBorder="1" applyAlignment="1">
      <alignment horizontal="center" wrapText="1"/>
    </xf>
    <xf numFmtId="0" fontId="61" fillId="0" borderId="0" xfId="48" applyFont="1" applyAlignment="1">
      <alignment wrapText="1"/>
    </xf>
    <xf numFmtId="0" fontId="23" fillId="0" borderId="0" xfId="48"/>
    <xf numFmtId="0" fontId="61" fillId="31" borderId="0" xfId="48" applyFont="1" applyFill="1" applyAlignment="1">
      <alignment horizontal="left"/>
    </xf>
    <xf numFmtId="0" fontId="10" fillId="0" borderId="0" xfId="48" applyFont="1"/>
    <xf numFmtId="0" fontId="21" fillId="0" borderId="48" xfId="48" applyFont="1" applyBorder="1" applyAlignment="1">
      <alignment horizontal="center" vertical="center" wrapText="1"/>
    </xf>
    <xf numFmtId="0" fontId="21" fillId="0" borderId="0" xfId="48" applyFont="1" applyAlignment="1">
      <alignment horizontal="center" vertical="center" wrapText="1"/>
    </xf>
    <xf numFmtId="0" fontId="64" fillId="0" borderId="0" xfId="0" applyFont="1" applyAlignment="1">
      <alignment horizontal="left" vertical="center" wrapText="1"/>
    </xf>
    <xf numFmtId="0" fontId="64" fillId="0" borderId="0" xfId="0" applyFont="1" applyAlignment="1">
      <alignment horizontal="left" vertical="center" wrapText="1"/>
    </xf>
  </cellXfs>
  <cellStyles count="49">
    <cellStyle name="20% - Accent1 2" xfId="6" xr:uid="{E4888714-FBCA-4663-8366-CA6A64F5C1DB}"/>
    <cellStyle name="20% - Accent2 2" xfId="7" xr:uid="{63C3F7A5-B66F-4F62-AE71-1FA928685238}"/>
    <cellStyle name="20% - Accent3 2" xfId="8" xr:uid="{2588ECCF-BBB8-4D60-ACA9-933CF5F8FCD6}"/>
    <cellStyle name="20% - Accent4 2" xfId="9" xr:uid="{1661B0A4-C144-40F4-AB33-2337D101261A}"/>
    <cellStyle name="20% - Accent5 2" xfId="10" xr:uid="{CA7A490B-84AE-431A-8736-74F461257235}"/>
    <cellStyle name="20% - Accent6 2" xfId="11" xr:uid="{017DE4E3-FA2D-4496-9651-624AF7E48D5C}"/>
    <cellStyle name="40% - Accent1 2" xfId="12" xr:uid="{A65C4EBA-1F4E-45CF-8756-CEFDC926D88E}"/>
    <cellStyle name="40% - Accent2 2" xfId="13" xr:uid="{6C79D2C1-3D2E-42A8-97AF-9E05EBEF7C0F}"/>
    <cellStyle name="40% - Accent3 2" xfId="14" xr:uid="{F46E7349-94CA-45C6-99F6-6930A8D8AC0A}"/>
    <cellStyle name="40% - Accent4 2" xfId="15" xr:uid="{C1DC443F-E4B7-4C14-854D-75DB36C54E3C}"/>
    <cellStyle name="40% - Accent5 2" xfId="16" xr:uid="{4C0FEB56-B57D-49AD-B32B-0A0C4F7CA24A}"/>
    <cellStyle name="40% - Accent6 2" xfId="17" xr:uid="{FB1AA511-45C6-4E2F-AFE8-A8A6ECF2C42C}"/>
    <cellStyle name="60% - Accent1 2" xfId="18" xr:uid="{52D2FBA9-2EA6-4F86-B647-046666B446E9}"/>
    <cellStyle name="60% - Accent2 2" xfId="19" xr:uid="{23F8BF3B-307E-485A-AADA-0320573C66B0}"/>
    <cellStyle name="60% - Accent3 2" xfId="20" xr:uid="{C62BCFF5-99FD-4706-9A3E-80BA31403464}"/>
    <cellStyle name="60% - Accent4 2" xfId="21" xr:uid="{FC08C6B8-F2D1-4199-99EF-6F59C9B98BAB}"/>
    <cellStyle name="60% - Accent5 2" xfId="22" xr:uid="{CD84F664-CBE9-4A60-B678-9FFC5611D916}"/>
    <cellStyle name="60% - Accent6 2" xfId="23" xr:uid="{AAAE9392-ECD7-4E82-BDB1-93B6A16C16F5}"/>
    <cellStyle name="Accent1 2" xfId="24" xr:uid="{74C3052B-5BD2-4313-9BC8-0AD769E67AB1}"/>
    <cellStyle name="Accent2 2" xfId="25" xr:uid="{4598BB72-6A8C-47CC-B4DD-7C0473A3DCEC}"/>
    <cellStyle name="Accent3 2" xfId="26" xr:uid="{FF54D42D-8086-4A42-BAFF-1B1651529823}"/>
    <cellStyle name="Accent4 2" xfId="27" xr:uid="{5EF5C3BF-82B7-488B-BB84-3E9BE72D7BDD}"/>
    <cellStyle name="Accent5 2" xfId="28" xr:uid="{7A57EF71-DA6C-4B41-8DC1-2B7C50517D6A}"/>
    <cellStyle name="Accent6 2" xfId="29" xr:uid="{2704C8C1-843B-404D-9CBC-BE85C37C61D4}"/>
    <cellStyle name="Bad 2" xfId="30" xr:uid="{2BD6A36A-A591-449F-A1E9-792837C5BBBF}"/>
    <cellStyle name="Calculation 2" xfId="31" xr:uid="{FACF2CFF-8FB5-43C3-A6C9-9725FE9A7078}"/>
    <cellStyle name="Check Cell 2" xfId="32" xr:uid="{117265DB-3A90-48B0-A032-D66AF1EA700C}"/>
    <cellStyle name="Comma 2" xfId="2" xr:uid="{29D5DAFF-457B-4D08-969F-C90DA42E7C6D}"/>
    <cellStyle name="Comma 3" xfId="4" xr:uid="{145F2A2B-D19F-47D4-805C-D7888827AF70}"/>
    <cellStyle name="Explanatory Text 2" xfId="33" xr:uid="{41065D8A-340E-4C57-A228-977DE10724A6}"/>
    <cellStyle name="Good 2" xfId="34" xr:uid="{CF9D4AA9-DEC4-4E7F-93D4-702621E37FC8}"/>
    <cellStyle name="Heading 1 2" xfId="35" xr:uid="{04EAE66C-E3E0-46EA-949A-43C41A1BC743}"/>
    <cellStyle name="Heading 2 2" xfId="36" xr:uid="{880E96A7-2842-4100-82FD-3AB8556FFD26}"/>
    <cellStyle name="Heading 3 2" xfId="37" xr:uid="{244EDFE1-168B-44D1-B222-41E4FD807B1D}"/>
    <cellStyle name="Heading 4 2" xfId="38" xr:uid="{8685551A-EAE9-473E-A0B9-9B4DC4838193}"/>
    <cellStyle name="Input 2" xfId="39" xr:uid="{7ECD0619-6B6F-4218-A74D-7E847D7FBEA8}"/>
    <cellStyle name="Linked Cell 2" xfId="40" xr:uid="{3FA7DA90-08E0-43C8-8A78-9B0B7CE57ADB}"/>
    <cellStyle name="Neutral 2" xfId="41" xr:uid="{C6AC85C1-F723-4377-B3CA-DF1D6F4B3D13}"/>
    <cellStyle name="Normal" xfId="0" builtinId="0"/>
    <cellStyle name="Normal 2" xfId="1" xr:uid="{7D9A4C2F-8DFD-44C7-9C30-C92BFFABBD9C}"/>
    <cellStyle name="Normal 2 2" xfId="42" xr:uid="{CC8BD486-5C13-4D27-97B2-2E0E267EF15E}"/>
    <cellStyle name="Normal 3" xfId="5" xr:uid="{E13BDA61-05F5-445F-8947-557128DCC13C}"/>
    <cellStyle name="Normal 4" xfId="48" xr:uid="{606FC5EE-5449-474D-9BE5-5C744861DCB8}"/>
    <cellStyle name="Note 2" xfId="43" xr:uid="{A6C71946-AC8A-416F-9879-D86D143E6C0B}"/>
    <cellStyle name="Output 2" xfId="44" xr:uid="{641EDB6C-623C-4408-A8C2-FA653550D0B6}"/>
    <cellStyle name="Percent 2" xfId="3" xr:uid="{4EAB679D-E07E-41D4-9442-224F5BA16D0F}"/>
    <cellStyle name="Title 2" xfId="45" xr:uid="{22D2339A-0BA3-47C5-A949-66F8ED1740FC}"/>
    <cellStyle name="Total 2" xfId="46" xr:uid="{6478CC7B-AABC-40F2-8E8C-AE52D32CC32C}"/>
    <cellStyle name="Warning Text 2" xfId="47" xr:uid="{FE99BAC4-B011-45FA-816B-967433AF8C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71D98-7371-4706-8393-6F91D422537E}">
  <dimension ref="A2:IT265"/>
  <sheetViews>
    <sheetView tabSelected="1" zoomScale="60" zoomScaleNormal="60" zoomScaleSheetLayoutView="100" zoomScalePageLayoutView="75" workbookViewId="0">
      <selection activeCell="A3" sqref="A3"/>
    </sheetView>
  </sheetViews>
  <sheetFormatPr defaultColWidth="8.6640625" defaultRowHeight="13.2" x14ac:dyDescent="0.25"/>
  <cols>
    <col min="1" max="1" width="47" style="54" customWidth="1"/>
    <col min="2" max="2" width="13.6640625" customWidth="1"/>
    <col min="3" max="4" width="11.6640625" customWidth="1"/>
    <col min="5" max="5" width="13.6640625" style="110" customWidth="1"/>
    <col min="6" max="8" width="11.6640625" hidden="1" customWidth="1"/>
    <col min="9" max="9" width="13.6640625" hidden="1" customWidth="1"/>
    <col min="10" max="10" width="3" customWidth="1"/>
    <col min="11" max="11" width="30.5546875" customWidth="1"/>
    <col min="12" max="12" width="51.44140625" customWidth="1"/>
    <col min="13" max="13" width="49.6640625" customWidth="1"/>
    <col min="14" max="14" width="11" bestFit="1" customWidth="1"/>
  </cols>
  <sheetData>
    <row r="2" spans="1:254" ht="42" customHeight="1" x14ac:dyDescent="0.25">
      <c r="A2" s="226" t="s">
        <v>172</v>
      </c>
      <c r="B2" s="226"/>
      <c r="C2" s="226"/>
      <c r="D2" s="226"/>
      <c r="E2" s="226"/>
    </row>
    <row r="3" spans="1:254" ht="42" customHeight="1" x14ac:dyDescent="0.25">
      <c r="A3" s="227" t="s">
        <v>173</v>
      </c>
      <c r="B3" s="227"/>
      <c r="C3" s="227"/>
      <c r="D3" s="227"/>
      <c r="E3" s="227"/>
    </row>
    <row r="5" spans="1:254" ht="24" customHeight="1" thickBot="1" x14ac:dyDescent="0.3">
      <c r="A5" s="1" t="s">
        <v>0</v>
      </c>
      <c r="B5" s="203" t="s">
        <v>1</v>
      </c>
      <c r="C5" s="204"/>
      <c r="D5" s="204"/>
      <c r="E5" s="204"/>
      <c r="F5" s="205" t="s">
        <v>2</v>
      </c>
      <c r="G5" s="204"/>
      <c r="H5" s="204"/>
      <c r="I5" s="204"/>
    </row>
    <row r="6" spans="1:254" s="2" customFormat="1" ht="33" customHeight="1" thickBot="1" x14ac:dyDescent="0.35">
      <c r="A6" s="113" t="s">
        <v>3</v>
      </c>
      <c r="B6" s="114" t="s">
        <v>4</v>
      </c>
      <c r="C6" s="114" t="s">
        <v>5</v>
      </c>
      <c r="D6" s="115" t="s">
        <v>6</v>
      </c>
      <c r="E6" s="116" t="s">
        <v>7</v>
      </c>
      <c r="F6" s="64" t="s">
        <v>8</v>
      </c>
      <c r="G6" s="62" t="s">
        <v>5</v>
      </c>
      <c r="H6" s="63" t="s">
        <v>6</v>
      </c>
      <c r="I6" s="65" t="s">
        <v>9</v>
      </c>
      <c r="J6"/>
      <c r="K6" s="211" t="s">
        <v>10</v>
      </c>
      <c r="L6" s="212"/>
      <c r="M6" s="200" t="s">
        <v>11</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row>
    <row r="7" spans="1:254" ht="15" customHeight="1" x14ac:dyDescent="0.25">
      <c r="A7" s="117" t="s">
        <v>12</v>
      </c>
      <c r="B7" s="118"/>
      <c r="C7" s="119"/>
      <c r="D7" s="119"/>
      <c r="E7" s="120"/>
      <c r="F7" s="66"/>
      <c r="G7" s="4"/>
      <c r="H7" s="4"/>
      <c r="I7" s="16"/>
      <c r="K7" s="131"/>
      <c r="M7" s="132"/>
    </row>
    <row r="8" spans="1:254" ht="28.8" hidden="1" x14ac:dyDescent="0.25">
      <c r="A8" s="20" t="s">
        <v>13</v>
      </c>
      <c r="B8" s="5"/>
      <c r="C8" s="6"/>
      <c r="D8" s="6"/>
      <c r="E8" s="104"/>
      <c r="F8" s="67"/>
      <c r="G8" s="6"/>
      <c r="H8" s="6"/>
      <c r="I8" s="68"/>
      <c r="K8" s="131"/>
      <c r="M8" s="132"/>
    </row>
    <row r="9" spans="1:254" hidden="1" x14ac:dyDescent="0.25">
      <c r="A9" s="24" t="s">
        <v>14</v>
      </c>
      <c r="B9" s="5" t="s">
        <v>15</v>
      </c>
      <c r="C9" s="6"/>
      <c r="D9" s="6"/>
      <c r="E9" s="104"/>
      <c r="F9" s="67" t="s">
        <v>15</v>
      </c>
      <c r="G9" s="6"/>
      <c r="H9" s="6"/>
      <c r="I9" s="68"/>
      <c r="K9" s="131"/>
      <c r="M9" s="132"/>
    </row>
    <row r="10" spans="1:254" hidden="1" x14ac:dyDescent="0.25">
      <c r="A10" s="24" t="s">
        <v>16</v>
      </c>
      <c r="B10" s="5" t="s">
        <v>15</v>
      </c>
      <c r="C10" s="6"/>
      <c r="D10" s="6"/>
      <c r="E10" s="104"/>
      <c r="F10" s="67" t="s">
        <v>15</v>
      </c>
      <c r="G10" s="6"/>
      <c r="H10" s="6"/>
      <c r="I10" s="68"/>
      <c r="K10" s="131"/>
      <c r="M10" s="132"/>
    </row>
    <row r="11" spans="1:254" ht="26.4" x14ac:dyDescent="0.25">
      <c r="A11" s="26" t="s">
        <v>17</v>
      </c>
      <c r="B11" s="10"/>
      <c r="C11" s="9"/>
      <c r="D11" s="9"/>
      <c r="E11" s="121"/>
      <c r="F11" s="69"/>
      <c r="G11" s="9"/>
      <c r="H11" s="9"/>
      <c r="I11" s="16"/>
      <c r="J11" s="70"/>
      <c r="K11" s="197" t="s">
        <v>18</v>
      </c>
      <c r="L11" s="137" t="s">
        <v>19</v>
      </c>
      <c r="M11" s="121"/>
    </row>
    <row r="12" spans="1:254" ht="94.95" customHeight="1" x14ac:dyDescent="0.25">
      <c r="A12" s="17" t="s">
        <v>20</v>
      </c>
      <c r="B12" s="10" t="s">
        <v>15</v>
      </c>
      <c r="C12" s="112">
        <v>7.56</v>
      </c>
      <c r="D12" s="9">
        <v>3758.28</v>
      </c>
      <c r="E12" s="122">
        <f>C12*D12</f>
        <v>28412.596799999999</v>
      </c>
      <c r="F12" s="71"/>
      <c r="G12" s="9"/>
      <c r="H12" s="9"/>
      <c r="I12" s="16"/>
      <c r="J12" s="72"/>
      <c r="K12" s="133" t="s">
        <v>21</v>
      </c>
      <c r="L12" s="202" t="s">
        <v>22</v>
      </c>
      <c r="M12" s="135" t="s">
        <v>23</v>
      </c>
    </row>
    <row r="13" spans="1:254" ht="125.4" customHeight="1" x14ac:dyDescent="0.25">
      <c r="A13" s="161" t="s">
        <v>24</v>
      </c>
      <c r="B13" s="160" t="s">
        <v>25</v>
      </c>
      <c r="C13" s="159">
        <v>200</v>
      </c>
      <c r="D13" s="159">
        <v>40</v>
      </c>
      <c r="E13" s="122">
        <f>C13*D13</f>
        <v>8000</v>
      </c>
      <c r="F13" s="71"/>
      <c r="G13" s="9"/>
      <c r="H13" s="9"/>
      <c r="I13" s="16"/>
      <c r="J13" s="72"/>
      <c r="K13" s="133" t="s">
        <v>26</v>
      </c>
      <c r="L13" s="29" t="s">
        <v>27</v>
      </c>
      <c r="M13" s="135" t="s">
        <v>28</v>
      </c>
    </row>
    <row r="14" spans="1:254" ht="129.6" customHeight="1" x14ac:dyDescent="0.25">
      <c r="A14" s="17" t="s">
        <v>29</v>
      </c>
      <c r="B14" s="27" t="s">
        <v>15</v>
      </c>
      <c r="C14" s="9">
        <v>12</v>
      </c>
      <c r="D14" s="9">
        <v>1600</v>
      </c>
      <c r="E14" s="122">
        <f>C14*D14</f>
        <v>19200</v>
      </c>
      <c r="F14" s="71"/>
      <c r="G14" s="9"/>
      <c r="H14" s="9"/>
      <c r="I14" s="16"/>
      <c r="J14" s="72"/>
      <c r="K14" s="133" t="s">
        <v>26</v>
      </c>
      <c r="L14" s="29" t="s">
        <v>30</v>
      </c>
      <c r="M14" s="135" t="s">
        <v>31</v>
      </c>
    </row>
    <row r="15" spans="1:254" ht="15.6" x14ac:dyDescent="0.25">
      <c r="A15" s="17" t="s">
        <v>32</v>
      </c>
      <c r="B15" s="10"/>
      <c r="C15" s="9"/>
      <c r="D15" s="9"/>
      <c r="E15" s="122"/>
      <c r="F15" s="73"/>
      <c r="G15" s="9"/>
      <c r="H15" s="9"/>
      <c r="I15" s="16"/>
      <c r="K15" s="88"/>
      <c r="L15" s="54"/>
      <c r="M15" s="132"/>
    </row>
    <row r="16" spans="1:254" ht="187.2" customHeight="1" x14ac:dyDescent="0.25">
      <c r="A16" s="55" t="s">
        <v>33</v>
      </c>
      <c r="B16" s="56" t="s">
        <v>34</v>
      </c>
      <c r="C16" s="9">
        <v>28</v>
      </c>
      <c r="D16" s="9">
        <v>45</v>
      </c>
      <c r="E16" s="122">
        <f>C16*D16</f>
        <v>1260</v>
      </c>
      <c r="F16" s="71"/>
      <c r="G16" s="9"/>
      <c r="H16" s="9"/>
      <c r="I16" s="16"/>
      <c r="J16" s="11"/>
      <c r="K16" s="198" t="s">
        <v>35</v>
      </c>
      <c r="L16" s="138" t="s">
        <v>36</v>
      </c>
      <c r="M16" s="199" t="s">
        <v>37</v>
      </c>
    </row>
    <row r="17" spans="1:13" ht="222" customHeight="1" x14ac:dyDescent="0.25">
      <c r="A17" s="8" t="s">
        <v>38</v>
      </c>
      <c r="B17" s="56" t="s">
        <v>39</v>
      </c>
      <c r="C17" s="12">
        <v>6</v>
      </c>
      <c r="D17" s="112">
        <v>246</v>
      </c>
      <c r="E17" s="122">
        <f>C17*D17</f>
        <v>1476</v>
      </c>
      <c r="F17" s="71"/>
      <c r="G17" s="9"/>
      <c r="H17" s="9"/>
      <c r="I17" s="16"/>
      <c r="K17" s="133" t="s">
        <v>40</v>
      </c>
      <c r="L17" s="29" t="s">
        <v>41</v>
      </c>
      <c r="M17" s="135" t="s">
        <v>42</v>
      </c>
    </row>
    <row r="18" spans="1:13" ht="15" customHeight="1" x14ac:dyDescent="0.25">
      <c r="A18" s="35" t="s">
        <v>43</v>
      </c>
      <c r="B18" s="74"/>
      <c r="C18" s="75"/>
      <c r="D18" s="76"/>
      <c r="E18" s="123">
        <f>SUM(E12:E17)</f>
        <v>58348.596799999999</v>
      </c>
      <c r="F18" s="77"/>
      <c r="G18" s="75"/>
      <c r="H18" s="76"/>
      <c r="I18" s="14"/>
      <c r="K18" s="88"/>
      <c r="L18" s="54"/>
      <c r="M18" s="132"/>
    </row>
    <row r="19" spans="1:13" ht="15" customHeight="1" x14ac:dyDescent="0.25">
      <c r="A19" s="15" t="s">
        <v>44</v>
      </c>
      <c r="B19" s="3"/>
      <c r="C19" s="4"/>
      <c r="D19" s="4"/>
      <c r="E19" s="124"/>
      <c r="F19" s="66"/>
      <c r="G19" s="4"/>
      <c r="H19" s="4"/>
      <c r="I19" s="16"/>
      <c r="K19" s="88"/>
      <c r="L19" s="54"/>
      <c r="M19" s="132"/>
    </row>
    <row r="20" spans="1:13" ht="52.8" x14ac:dyDescent="0.25">
      <c r="A20" s="17" t="s">
        <v>45</v>
      </c>
      <c r="B20" s="28" t="s">
        <v>46</v>
      </c>
      <c r="C20" s="18">
        <v>2</v>
      </c>
      <c r="D20" s="18">
        <v>300</v>
      </c>
      <c r="E20" s="125">
        <f>C20*D20</f>
        <v>600</v>
      </c>
      <c r="F20" s="78"/>
      <c r="G20" s="18"/>
      <c r="H20" s="18"/>
      <c r="I20" s="16"/>
      <c r="K20" s="133" t="s">
        <v>47</v>
      </c>
      <c r="L20" s="29" t="s">
        <v>48</v>
      </c>
      <c r="M20" s="135"/>
    </row>
    <row r="21" spans="1:13" ht="97.2" customHeight="1" x14ac:dyDescent="0.25">
      <c r="A21" s="17" t="s">
        <v>49</v>
      </c>
      <c r="B21" s="28" t="s">
        <v>50</v>
      </c>
      <c r="C21" s="18">
        <v>14</v>
      </c>
      <c r="D21" s="18">
        <v>10</v>
      </c>
      <c r="E21" s="125">
        <f>C21*D21</f>
        <v>140</v>
      </c>
      <c r="F21" s="78"/>
      <c r="G21" s="18"/>
      <c r="H21" s="18"/>
      <c r="I21" s="16"/>
      <c r="J21" s="11"/>
      <c r="K21" s="133" t="s">
        <v>51</v>
      </c>
      <c r="L21" s="29" t="s">
        <v>52</v>
      </c>
      <c r="M21" s="135" t="s">
        <v>53</v>
      </c>
    </row>
    <row r="22" spans="1:13" ht="15" customHeight="1" x14ac:dyDescent="0.25">
      <c r="A22" s="35" t="s">
        <v>54</v>
      </c>
      <c r="B22" s="74"/>
      <c r="C22" s="75"/>
      <c r="D22" s="75"/>
      <c r="E22" s="123">
        <f>SUM(E20:E21)</f>
        <v>740</v>
      </c>
      <c r="F22" s="77"/>
      <c r="G22" s="75"/>
      <c r="H22" s="75"/>
      <c r="I22" s="14"/>
      <c r="K22" s="88"/>
      <c r="L22" s="54"/>
      <c r="M22" s="132"/>
    </row>
    <row r="23" spans="1:13" ht="15" customHeight="1" x14ac:dyDescent="0.25">
      <c r="A23" s="15" t="s">
        <v>55</v>
      </c>
      <c r="B23" s="3"/>
      <c r="C23" s="4"/>
      <c r="D23" s="4"/>
      <c r="E23" s="124"/>
      <c r="F23" s="66"/>
      <c r="G23" s="4"/>
      <c r="H23" s="4"/>
      <c r="I23" s="16"/>
      <c r="K23" s="88"/>
      <c r="L23" s="54"/>
      <c r="M23" s="132"/>
    </row>
    <row r="24" spans="1:13" ht="66" x14ac:dyDescent="0.25">
      <c r="A24" s="142" t="s">
        <v>56</v>
      </c>
      <c r="B24" s="139" t="s">
        <v>57</v>
      </c>
      <c r="C24" s="140">
        <v>1</v>
      </c>
      <c r="D24" s="141">
        <v>900</v>
      </c>
      <c r="E24" s="141">
        <f t="shared" ref="E24:E25" si="0">C24*D24</f>
        <v>900</v>
      </c>
      <c r="F24" s="79" t="s">
        <v>58</v>
      </c>
      <c r="G24" s="22"/>
      <c r="H24" s="22"/>
      <c r="I24" s="68"/>
      <c r="J24" s="7"/>
      <c r="K24" s="133" t="s">
        <v>59</v>
      </c>
      <c r="L24" s="29" t="s">
        <v>60</v>
      </c>
      <c r="M24" s="135" t="s">
        <v>61</v>
      </c>
    </row>
    <row r="25" spans="1:13" ht="66" x14ac:dyDescent="0.25">
      <c r="A25" s="142" t="s">
        <v>62</v>
      </c>
      <c r="B25" s="139" t="s">
        <v>57</v>
      </c>
      <c r="C25" s="140">
        <v>1</v>
      </c>
      <c r="D25" s="141">
        <v>500</v>
      </c>
      <c r="E25" s="141">
        <f t="shared" si="0"/>
        <v>500</v>
      </c>
      <c r="F25" s="79"/>
      <c r="G25" s="22"/>
      <c r="H25" s="22"/>
      <c r="I25" s="68"/>
      <c r="J25" s="7"/>
      <c r="K25" s="133" t="s">
        <v>63</v>
      </c>
      <c r="L25" s="29" t="s">
        <v>64</v>
      </c>
      <c r="M25" s="135"/>
    </row>
    <row r="26" spans="1:13" ht="15" customHeight="1" x14ac:dyDescent="0.25">
      <c r="A26" s="35" t="s">
        <v>65</v>
      </c>
      <c r="B26" s="74"/>
      <c r="C26" s="75"/>
      <c r="D26" s="75"/>
      <c r="E26" s="123"/>
      <c r="F26" s="77"/>
      <c r="G26" s="75"/>
      <c r="H26" s="75"/>
      <c r="I26" s="14"/>
      <c r="K26" s="88"/>
      <c r="L26" s="54"/>
      <c r="M26" s="132"/>
    </row>
    <row r="27" spans="1:13" ht="15" customHeight="1" x14ac:dyDescent="0.25">
      <c r="A27" s="23" t="s">
        <v>66</v>
      </c>
      <c r="B27" s="10"/>
      <c r="C27" s="9"/>
      <c r="D27" s="9"/>
      <c r="E27" s="121"/>
      <c r="F27" s="71"/>
      <c r="G27" s="9"/>
      <c r="H27" s="9"/>
      <c r="I27" s="16"/>
      <c r="K27" s="133"/>
      <c r="L27" s="29"/>
      <c r="M27" s="143" t="s">
        <v>67</v>
      </c>
    </row>
    <row r="28" spans="1:13" hidden="1" x14ac:dyDescent="0.25">
      <c r="A28" s="24" t="s">
        <v>68</v>
      </c>
      <c r="B28" s="5" t="s">
        <v>15</v>
      </c>
      <c r="C28" s="6"/>
      <c r="D28" s="6"/>
      <c r="E28" s="104"/>
      <c r="F28" s="67" t="s">
        <v>15</v>
      </c>
      <c r="G28" s="6"/>
      <c r="H28" s="6"/>
      <c r="I28" s="68"/>
      <c r="J28" s="7" t="s">
        <v>69</v>
      </c>
      <c r="K28" s="88"/>
      <c r="L28" s="54"/>
      <c r="M28" s="132"/>
    </row>
    <row r="29" spans="1:13" hidden="1" x14ac:dyDescent="0.25">
      <c r="A29" s="24" t="s">
        <v>70</v>
      </c>
      <c r="B29" s="5" t="s">
        <v>15</v>
      </c>
      <c r="C29" s="6"/>
      <c r="D29" s="6"/>
      <c r="E29" s="104"/>
      <c r="F29" s="67" t="s">
        <v>15</v>
      </c>
      <c r="G29" s="6"/>
      <c r="H29" s="6"/>
      <c r="I29" s="68"/>
      <c r="J29" s="7" t="s">
        <v>69</v>
      </c>
      <c r="K29" s="88"/>
      <c r="L29" s="54"/>
      <c r="M29" s="132"/>
    </row>
    <row r="30" spans="1:13" hidden="1" x14ac:dyDescent="0.25">
      <c r="A30" s="20" t="s">
        <v>71</v>
      </c>
      <c r="B30" s="21" t="s">
        <v>15</v>
      </c>
      <c r="C30" s="22"/>
      <c r="D30" s="22"/>
      <c r="E30" s="126"/>
      <c r="F30" s="79" t="s">
        <v>15</v>
      </c>
      <c r="G30" s="22"/>
      <c r="H30" s="22"/>
      <c r="I30" s="68"/>
      <c r="J30" s="7" t="s">
        <v>69</v>
      </c>
      <c r="K30" s="88"/>
      <c r="L30" s="54"/>
      <c r="M30" s="132"/>
    </row>
    <row r="31" spans="1:13" ht="12.75" hidden="1" customHeight="1" x14ac:dyDescent="0.25">
      <c r="A31" s="24" t="s">
        <v>72</v>
      </c>
      <c r="B31" s="5" t="s">
        <v>15</v>
      </c>
      <c r="C31" s="6"/>
      <c r="D31" s="6"/>
      <c r="E31" s="104"/>
      <c r="F31" s="67" t="s">
        <v>15</v>
      </c>
      <c r="G31" s="6"/>
      <c r="H31" s="6"/>
      <c r="I31" s="68"/>
      <c r="J31" s="7" t="s">
        <v>69</v>
      </c>
      <c r="K31" s="88"/>
      <c r="L31" s="54"/>
      <c r="M31" s="132"/>
    </row>
    <row r="32" spans="1:13" ht="12.75" customHeight="1" x14ac:dyDescent="0.25">
      <c r="A32" s="17"/>
      <c r="B32" s="10"/>
      <c r="C32" s="9"/>
      <c r="D32" s="9"/>
      <c r="E32" s="121"/>
      <c r="F32" s="71"/>
      <c r="G32" s="9"/>
      <c r="H32" s="9"/>
      <c r="I32" s="16"/>
      <c r="K32" s="88"/>
      <c r="L32" s="54"/>
      <c r="M32" s="132"/>
    </row>
    <row r="33" spans="1:13" ht="15" customHeight="1" x14ac:dyDescent="0.25">
      <c r="A33" s="35" t="s">
        <v>73</v>
      </c>
      <c r="B33" s="80"/>
      <c r="C33" s="81"/>
      <c r="D33" s="81"/>
      <c r="E33" s="123"/>
      <c r="F33" s="82"/>
      <c r="G33" s="81"/>
      <c r="H33" s="81"/>
      <c r="I33" s="14"/>
      <c r="K33" s="88"/>
      <c r="L33" s="54"/>
      <c r="M33" s="132"/>
    </row>
    <row r="34" spans="1:13" ht="15" customHeight="1" x14ac:dyDescent="0.25">
      <c r="A34" s="15" t="s">
        <v>74</v>
      </c>
      <c r="B34" s="3"/>
      <c r="C34" s="4"/>
      <c r="D34" s="4"/>
      <c r="E34" s="124"/>
      <c r="F34" s="66"/>
      <c r="G34" s="4"/>
      <c r="H34" s="4"/>
      <c r="I34" s="16"/>
      <c r="K34" s="88"/>
      <c r="L34" s="54"/>
      <c r="M34" s="132"/>
    </row>
    <row r="35" spans="1:13" ht="15.6" x14ac:dyDescent="0.25">
      <c r="A35" s="26" t="s">
        <v>75</v>
      </c>
      <c r="B35" s="10"/>
      <c r="C35" s="9"/>
      <c r="D35" s="9"/>
      <c r="E35" s="121"/>
      <c r="F35" s="71"/>
      <c r="G35" s="9"/>
      <c r="H35" s="9"/>
      <c r="I35" s="16"/>
      <c r="J35" s="7"/>
      <c r="K35" s="88"/>
      <c r="L35" s="54"/>
      <c r="M35" s="132"/>
    </row>
    <row r="36" spans="1:13" ht="15.6" hidden="1" x14ac:dyDescent="0.25">
      <c r="A36" s="24" t="s">
        <v>76</v>
      </c>
      <c r="B36" s="5"/>
      <c r="C36" s="6"/>
      <c r="D36" s="6"/>
      <c r="E36" s="104"/>
      <c r="F36" s="67"/>
      <c r="G36" s="6"/>
      <c r="H36" s="6"/>
      <c r="I36" s="68"/>
      <c r="J36" s="7" t="s">
        <v>69</v>
      </c>
      <c r="K36" s="88"/>
      <c r="L36" s="54"/>
      <c r="M36" s="132"/>
    </row>
    <row r="37" spans="1:13" x14ac:dyDescent="0.25">
      <c r="A37" s="17" t="s">
        <v>77</v>
      </c>
      <c r="B37" s="9"/>
      <c r="C37" s="9"/>
      <c r="D37" s="9"/>
      <c r="E37" s="121"/>
      <c r="F37" s="71"/>
      <c r="G37" s="9"/>
      <c r="H37" s="9"/>
      <c r="I37" s="16"/>
      <c r="J37" s="83"/>
      <c r="K37" s="134"/>
      <c r="L37" s="54"/>
      <c r="M37" s="132"/>
    </row>
    <row r="38" spans="1:13" ht="39.6" x14ac:dyDescent="0.25">
      <c r="A38" s="17" t="s">
        <v>78</v>
      </c>
      <c r="B38" s="84" t="s">
        <v>79</v>
      </c>
      <c r="C38" s="9">
        <v>1</v>
      </c>
      <c r="D38" s="9">
        <v>1500</v>
      </c>
      <c r="E38" s="122">
        <f>C38*D38</f>
        <v>1500</v>
      </c>
      <c r="F38" s="71"/>
      <c r="G38" s="9"/>
      <c r="H38" s="9"/>
      <c r="I38" s="16"/>
      <c r="J38" s="85"/>
      <c r="K38" s="133" t="s">
        <v>80</v>
      </c>
      <c r="L38" s="29" t="s">
        <v>81</v>
      </c>
      <c r="M38" s="135" t="s">
        <v>82</v>
      </c>
    </row>
    <row r="39" spans="1:13" x14ac:dyDescent="0.25">
      <c r="A39" s="26" t="s">
        <v>83</v>
      </c>
      <c r="B39" s="84"/>
      <c r="C39" s="9"/>
      <c r="D39" s="9"/>
      <c r="E39" s="121"/>
      <c r="F39" s="71"/>
      <c r="G39" s="9"/>
      <c r="H39" s="9"/>
      <c r="I39" s="16"/>
      <c r="K39" s="88"/>
      <c r="L39" s="54"/>
      <c r="M39" s="132"/>
    </row>
    <row r="40" spans="1:13" x14ac:dyDescent="0.25">
      <c r="A40" s="17" t="s">
        <v>84</v>
      </c>
      <c r="B40" s="84"/>
      <c r="C40" s="18"/>
      <c r="D40" s="18"/>
      <c r="E40" s="125"/>
      <c r="F40" s="78"/>
      <c r="G40" s="18"/>
      <c r="H40" s="18"/>
      <c r="I40" s="16"/>
      <c r="K40" s="88"/>
      <c r="L40" s="54"/>
      <c r="M40" s="132"/>
    </row>
    <row r="41" spans="1:13" ht="52.8" x14ac:dyDescent="0.25">
      <c r="A41" s="17" t="s">
        <v>85</v>
      </c>
      <c r="B41" s="84" t="s">
        <v>86</v>
      </c>
      <c r="C41" s="18">
        <v>40</v>
      </c>
      <c r="D41" s="18">
        <v>10</v>
      </c>
      <c r="E41" s="125">
        <f>C41*D41</f>
        <v>400</v>
      </c>
      <c r="F41" s="78"/>
      <c r="G41" s="18"/>
      <c r="H41" s="18"/>
      <c r="I41" s="16"/>
      <c r="K41" s="133" t="s">
        <v>87</v>
      </c>
      <c r="L41" s="29" t="s">
        <v>88</v>
      </c>
      <c r="M41" s="143"/>
    </row>
    <row r="42" spans="1:13" x14ac:dyDescent="0.25">
      <c r="A42" s="17" t="s">
        <v>89</v>
      </c>
      <c r="B42" s="28"/>
      <c r="C42" s="18"/>
      <c r="D42" s="18"/>
      <c r="E42" s="125"/>
      <c r="F42" s="78"/>
      <c r="G42" s="18"/>
      <c r="H42" s="18"/>
      <c r="I42" s="16"/>
      <c r="J42" s="7"/>
      <c r="K42" s="88"/>
      <c r="L42" s="54"/>
      <c r="M42" s="132"/>
    </row>
    <row r="43" spans="1:13" ht="84" customHeight="1" x14ac:dyDescent="0.25">
      <c r="A43" s="17" t="s">
        <v>90</v>
      </c>
      <c r="B43" s="28" t="s">
        <v>50</v>
      </c>
      <c r="C43" s="18">
        <v>2</v>
      </c>
      <c r="D43" s="18">
        <v>800</v>
      </c>
      <c r="E43" s="125">
        <f>C43*D43</f>
        <v>1600</v>
      </c>
      <c r="F43" s="78"/>
      <c r="G43" s="18"/>
      <c r="H43" s="18"/>
      <c r="I43" s="16"/>
      <c r="K43" s="133" t="s">
        <v>91</v>
      </c>
      <c r="L43" s="29" t="s">
        <v>92</v>
      </c>
      <c r="M43" s="135" t="s">
        <v>93</v>
      </c>
    </row>
    <row r="44" spans="1:13" ht="108.6" customHeight="1" x14ac:dyDescent="0.25">
      <c r="A44" s="57" t="s">
        <v>94</v>
      </c>
      <c r="B44" s="58" t="s">
        <v>95</v>
      </c>
      <c r="C44" s="18">
        <v>28</v>
      </c>
      <c r="D44" s="18">
        <v>40</v>
      </c>
      <c r="E44" s="125">
        <f>C44*D44</f>
        <v>1120</v>
      </c>
      <c r="F44" s="78"/>
      <c r="G44" s="18"/>
      <c r="H44" s="18"/>
      <c r="I44" s="16"/>
      <c r="K44" s="133" t="s">
        <v>96</v>
      </c>
      <c r="L44" s="29" t="s">
        <v>97</v>
      </c>
      <c r="M44" s="143" t="s">
        <v>98</v>
      </c>
    </row>
    <row r="45" spans="1:13" ht="108.6" customHeight="1" x14ac:dyDescent="0.25">
      <c r="A45" s="191" t="s">
        <v>99</v>
      </c>
      <c r="B45" s="28" t="s">
        <v>100</v>
      </c>
      <c r="C45" s="18">
        <v>2</v>
      </c>
      <c r="D45" s="192">
        <v>194.44444444444443</v>
      </c>
      <c r="E45" s="193">
        <f t="shared" ref="E45:E46" si="1">D45*C45</f>
        <v>388.88888888888886</v>
      </c>
      <c r="F45" s="78"/>
      <c r="G45" s="18"/>
      <c r="H45" s="18"/>
      <c r="I45" s="16"/>
      <c r="K45" s="133" t="s">
        <v>101</v>
      </c>
      <c r="L45" s="29" t="s">
        <v>102</v>
      </c>
      <c r="M45" s="143" t="s">
        <v>103</v>
      </c>
    </row>
    <row r="46" spans="1:13" ht="108.6" customHeight="1" x14ac:dyDescent="0.25">
      <c r="A46" s="191" t="s">
        <v>104</v>
      </c>
      <c r="B46" s="28" t="s">
        <v>100</v>
      </c>
      <c r="C46" s="18">
        <v>2</v>
      </c>
      <c r="D46" s="192">
        <v>648.14814814814815</v>
      </c>
      <c r="E46" s="193">
        <f t="shared" si="1"/>
        <v>1296.2962962962963</v>
      </c>
      <c r="F46" s="78"/>
      <c r="G46" s="18"/>
      <c r="H46" s="18"/>
      <c r="I46" s="16"/>
      <c r="K46" s="133" t="s">
        <v>105</v>
      </c>
      <c r="L46" s="29" t="s">
        <v>106</v>
      </c>
      <c r="M46" s="143"/>
    </row>
    <row r="47" spans="1:13" ht="81" customHeight="1" x14ac:dyDescent="0.25">
      <c r="A47" s="144" t="s">
        <v>107</v>
      </c>
      <c r="B47" s="58"/>
      <c r="C47" s="18"/>
      <c r="D47" s="18"/>
      <c r="E47" s="125"/>
      <c r="F47" s="78"/>
      <c r="G47" s="18"/>
      <c r="H47" s="18"/>
      <c r="I47" s="16"/>
      <c r="K47" s="133"/>
      <c r="L47" s="29"/>
      <c r="M47" s="143" t="s">
        <v>108</v>
      </c>
    </row>
    <row r="48" spans="1:13" ht="15" customHeight="1" x14ac:dyDescent="0.25">
      <c r="A48" s="103" t="s">
        <v>109</v>
      </c>
      <c r="B48" s="30"/>
      <c r="C48" s="31"/>
      <c r="D48" s="31"/>
      <c r="E48" s="127">
        <f>SUM(E35:E47)</f>
        <v>6305.1851851851852</v>
      </c>
      <c r="F48" s="86"/>
      <c r="G48" s="31"/>
      <c r="H48" s="31"/>
      <c r="I48" s="68"/>
      <c r="K48" s="88"/>
      <c r="L48" s="54"/>
      <c r="M48" s="132"/>
    </row>
    <row r="49" spans="1:13" ht="52.8" x14ac:dyDescent="0.25">
      <c r="A49" s="32" t="s">
        <v>110</v>
      </c>
      <c r="B49" s="33"/>
      <c r="C49" s="34"/>
      <c r="D49" s="34"/>
      <c r="E49" s="128"/>
      <c r="F49" s="87"/>
      <c r="G49" s="34"/>
      <c r="H49" s="34"/>
      <c r="I49" s="25"/>
      <c r="J49" s="7"/>
      <c r="K49" s="133"/>
      <c r="L49" s="29"/>
      <c r="M49" s="143" t="s">
        <v>111</v>
      </c>
    </row>
    <row r="50" spans="1:13" ht="15" hidden="1" customHeight="1" x14ac:dyDescent="0.25">
      <c r="A50" s="32"/>
      <c r="B50" s="33"/>
      <c r="C50" s="34"/>
      <c r="D50" s="34"/>
      <c r="E50" s="128"/>
      <c r="F50" s="87"/>
      <c r="G50" s="34"/>
      <c r="H50" s="34"/>
      <c r="I50" s="25"/>
      <c r="J50" s="7" t="s">
        <v>69</v>
      </c>
      <c r="K50" s="88"/>
      <c r="L50" s="54"/>
      <c r="M50" s="132"/>
    </row>
    <row r="51" spans="1:13" ht="15" customHeight="1" x14ac:dyDescent="0.25">
      <c r="A51" s="88"/>
      <c r="E51" s="129"/>
      <c r="F51" s="89"/>
      <c r="G51" s="90"/>
      <c r="H51" s="91"/>
      <c r="I51" s="92"/>
      <c r="J51" s="7"/>
      <c r="K51" s="88"/>
      <c r="L51" s="54"/>
      <c r="M51" s="132"/>
    </row>
    <row r="52" spans="1:13" ht="15" customHeight="1" thickBot="1" x14ac:dyDescent="0.3">
      <c r="A52" s="35" t="s">
        <v>112</v>
      </c>
      <c r="B52" s="36"/>
      <c r="C52" s="13"/>
      <c r="D52" s="19"/>
      <c r="E52" s="130"/>
      <c r="F52" s="93"/>
      <c r="G52" s="94"/>
      <c r="H52" s="95"/>
      <c r="I52" s="37"/>
      <c r="K52" s="88"/>
      <c r="L52" s="54"/>
      <c r="M52" s="132"/>
    </row>
    <row r="53" spans="1:13" ht="16.5" customHeight="1" thickBot="1" x14ac:dyDescent="0.3">
      <c r="A53" s="38" t="s">
        <v>113</v>
      </c>
      <c r="B53" s="39"/>
      <c r="C53" s="40"/>
      <c r="D53" s="41"/>
      <c r="E53" s="96">
        <f>E18+E22+E48</f>
        <v>65393.781985185182</v>
      </c>
      <c r="F53" s="97"/>
      <c r="G53" s="40"/>
      <c r="H53" s="41"/>
      <c r="I53" s="42"/>
      <c r="K53" s="88"/>
      <c r="L53" s="54"/>
      <c r="M53" s="132"/>
    </row>
    <row r="54" spans="1:13" ht="30" customHeight="1" thickBot="1" x14ac:dyDescent="0.3">
      <c r="A54" s="43" t="s">
        <v>114</v>
      </c>
      <c r="B54" s="59"/>
      <c r="C54" s="60"/>
      <c r="D54" s="61"/>
      <c r="E54" s="194">
        <f>ROUND(E53*0.07,2)</f>
        <v>4577.5600000000004</v>
      </c>
      <c r="F54" s="98"/>
      <c r="G54" s="60"/>
      <c r="H54" s="61"/>
      <c r="I54" s="44"/>
      <c r="J54" s="99"/>
      <c r="K54" s="213" t="s">
        <v>115</v>
      </c>
      <c r="L54" s="214"/>
      <c r="M54" s="215"/>
    </row>
    <row r="55" spans="1:13" ht="25.5" customHeight="1" thickBot="1" x14ac:dyDescent="0.3">
      <c r="A55" s="45" t="s">
        <v>116</v>
      </c>
      <c r="B55" s="46"/>
      <c r="C55" s="47"/>
      <c r="D55" s="48"/>
      <c r="E55" s="100">
        <f>E53+E54</f>
        <v>69971.34198518518</v>
      </c>
      <c r="F55" s="101"/>
      <c r="G55" s="47"/>
      <c r="H55" s="48"/>
      <c r="I55" s="49"/>
      <c r="K55" s="216"/>
      <c r="L55" s="214"/>
      <c r="M55" s="215"/>
    </row>
    <row r="56" spans="1:13" ht="30" customHeight="1" thickBot="1" x14ac:dyDescent="0.3">
      <c r="A56" s="43" t="s">
        <v>117</v>
      </c>
      <c r="B56" s="59"/>
      <c r="C56" s="60"/>
      <c r="D56" s="61"/>
      <c r="E56" s="102"/>
      <c r="F56" s="98"/>
      <c r="G56" s="60"/>
      <c r="H56" s="61"/>
      <c r="I56" s="44"/>
      <c r="K56" s="216"/>
      <c r="L56" s="214"/>
      <c r="M56" s="215"/>
    </row>
    <row r="57" spans="1:13" ht="30" customHeight="1" thickBot="1" x14ac:dyDescent="0.3">
      <c r="A57" s="103" t="s">
        <v>118</v>
      </c>
      <c r="B57" s="21" t="s">
        <v>50</v>
      </c>
      <c r="C57" s="6"/>
      <c r="D57" s="6"/>
      <c r="E57" s="104"/>
      <c r="F57" s="79"/>
      <c r="G57" s="52"/>
      <c r="H57" s="53"/>
      <c r="I57" s="105"/>
      <c r="J57" s="7"/>
      <c r="K57" s="216"/>
      <c r="L57" s="214"/>
      <c r="M57" s="215"/>
    </row>
    <row r="58" spans="1:13" ht="16.5" customHeight="1" thickBot="1" x14ac:dyDescent="0.3">
      <c r="A58" s="38" t="s">
        <v>119</v>
      </c>
      <c r="B58" s="46"/>
      <c r="C58" s="47"/>
      <c r="D58" s="48"/>
      <c r="E58" s="106">
        <f>E55</f>
        <v>69971.34198518518</v>
      </c>
      <c r="F58" s="107"/>
      <c r="G58" s="47"/>
      <c r="H58" s="48"/>
      <c r="I58" s="49"/>
      <c r="K58" s="216"/>
      <c r="L58" s="214"/>
      <c r="M58" s="215"/>
    </row>
    <row r="59" spans="1:13" ht="31.8" thickBot="1" x14ac:dyDescent="0.3">
      <c r="A59" s="50" t="s">
        <v>120</v>
      </c>
      <c r="B59" s="51"/>
      <c r="C59" s="52"/>
      <c r="D59" s="53"/>
      <c r="E59" s="108">
        <v>0</v>
      </c>
      <c r="F59" s="109"/>
      <c r="G59" s="52"/>
      <c r="H59" s="53"/>
      <c r="I59" s="105"/>
      <c r="J59" s="7"/>
      <c r="K59" s="216"/>
      <c r="L59" s="214"/>
      <c r="M59" s="215"/>
    </row>
    <row r="60" spans="1:13" ht="16.5" customHeight="1" thickBot="1" x14ac:dyDescent="0.3">
      <c r="A60" s="38" t="s">
        <v>121</v>
      </c>
      <c r="B60" s="46"/>
      <c r="C60" s="47"/>
      <c r="D60" s="48"/>
      <c r="E60" s="106">
        <f>E58+E59</f>
        <v>69971.34198518518</v>
      </c>
      <c r="F60" s="107"/>
      <c r="G60" s="47"/>
      <c r="H60" s="48"/>
      <c r="I60" s="49"/>
      <c r="K60" s="217"/>
      <c r="L60" s="218"/>
      <c r="M60" s="219"/>
    </row>
    <row r="61" spans="1:13" x14ac:dyDescent="0.25">
      <c r="K61" s="54"/>
      <c r="L61" s="54"/>
    </row>
    <row r="62" spans="1:13" ht="46.5" customHeight="1" x14ac:dyDescent="0.25">
      <c r="A62" s="206" t="s">
        <v>122</v>
      </c>
      <c r="B62" s="206"/>
      <c r="C62" s="206"/>
      <c r="D62" s="206"/>
      <c r="E62" s="206"/>
      <c r="F62" s="206"/>
      <c r="G62" s="206"/>
      <c r="H62" s="206"/>
      <c r="I62" s="206"/>
      <c r="K62" s="54"/>
      <c r="L62" s="54"/>
    </row>
    <row r="63" spans="1:13" ht="28.5" customHeight="1" x14ac:dyDescent="0.25">
      <c r="A63" s="207" t="s">
        <v>123</v>
      </c>
      <c r="B63" s="207"/>
      <c r="C63" s="207"/>
      <c r="D63" s="207"/>
      <c r="E63" s="207"/>
      <c r="F63" s="207"/>
      <c r="G63" s="207"/>
      <c r="H63" s="207"/>
      <c r="I63" s="207"/>
      <c r="K63" s="54"/>
      <c r="L63" s="54"/>
    </row>
    <row r="64" spans="1:13" ht="31.5" customHeight="1" x14ac:dyDescent="0.25">
      <c r="A64" s="207" t="s">
        <v>124</v>
      </c>
      <c r="B64" s="207"/>
      <c r="C64" s="207"/>
      <c r="D64" s="207"/>
      <c r="E64" s="207"/>
      <c r="F64" s="207"/>
      <c r="G64" s="207"/>
      <c r="H64" s="207"/>
      <c r="I64" s="207"/>
      <c r="K64" s="54"/>
      <c r="L64" s="54"/>
    </row>
    <row r="65" spans="1:12" ht="34.950000000000003" customHeight="1" x14ac:dyDescent="0.25">
      <c r="A65" s="207" t="s">
        <v>125</v>
      </c>
      <c r="B65" s="207"/>
      <c r="C65" s="207"/>
      <c r="D65" s="207"/>
      <c r="E65" s="207"/>
      <c r="F65" s="207"/>
      <c r="G65" s="207"/>
      <c r="H65" s="207"/>
      <c r="I65" s="207"/>
      <c r="K65" s="54"/>
      <c r="L65" s="54"/>
    </row>
    <row r="66" spans="1:12" ht="97.2" customHeight="1" x14ac:dyDescent="0.25">
      <c r="A66" s="208" t="s">
        <v>126</v>
      </c>
      <c r="B66" s="208"/>
      <c r="C66" s="208"/>
      <c r="D66" s="208"/>
      <c r="E66" s="208"/>
      <c r="F66" s="208"/>
      <c r="G66" s="208"/>
      <c r="H66" s="208"/>
      <c r="I66" s="208"/>
      <c r="K66" s="54"/>
      <c r="L66" s="54"/>
    </row>
    <row r="67" spans="1:12" ht="49.95" customHeight="1" x14ac:dyDescent="0.25">
      <c r="A67" s="207" t="s">
        <v>127</v>
      </c>
      <c r="B67" s="207"/>
      <c r="C67" s="207"/>
      <c r="D67" s="207"/>
      <c r="E67" s="207"/>
      <c r="F67" s="207"/>
      <c r="G67" s="207"/>
      <c r="H67" s="207"/>
      <c r="I67" s="207"/>
      <c r="K67" s="54"/>
      <c r="L67" s="54"/>
    </row>
    <row r="68" spans="1:12" ht="16.2" customHeight="1" x14ac:dyDescent="0.25">
      <c r="A68" s="207" t="s">
        <v>128</v>
      </c>
      <c r="B68" s="207"/>
      <c r="C68" s="207"/>
      <c r="D68" s="207"/>
      <c r="E68" s="207"/>
      <c r="F68" s="207"/>
      <c r="G68" s="207"/>
      <c r="H68" s="207"/>
      <c r="I68" s="207"/>
      <c r="K68" s="54"/>
      <c r="L68" s="54"/>
    </row>
    <row r="69" spans="1:12" ht="26.7" customHeight="1" x14ac:dyDescent="0.25">
      <c r="A69" s="207" t="s">
        <v>129</v>
      </c>
      <c r="B69" s="207"/>
      <c r="C69" s="207"/>
      <c r="D69" s="207"/>
      <c r="E69" s="207"/>
      <c r="F69" s="207"/>
      <c r="G69" s="207"/>
      <c r="H69" s="207"/>
      <c r="I69" s="207"/>
      <c r="K69" s="54"/>
      <c r="L69" s="54"/>
    </row>
    <row r="70" spans="1:12" x14ac:dyDescent="0.25">
      <c r="A70" s="210" t="s">
        <v>130</v>
      </c>
      <c r="B70" s="210"/>
      <c r="C70" s="210"/>
      <c r="D70" s="210"/>
      <c r="E70" s="210"/>
      <c r="F70" s="210"/>
      <c r="G70" s="210"/>
      <c r="H70" s="210"/>
      <c r="I70" s="210"/>
      <c r="K70" s="54"/>
      <c r="L70" s="54"/>
    </row>
    <row r="71" spans="1:12" ht="28.2" customHeight="1" x14ac:dyDescent="0.25">
      <c r="A71" s="207" t="s">
        <v>131</v>
      </c>
      <c r="B71" s="210"/>
      <c r="C71" s="210"/>
      <c r="D71" s="210"/>
      <c r="E71" s="210"/>
      <c r="F71" s="210"/>
      <c r="G71" s="210"/>
      <c r="H71" s="210"/>
      <c r="I71" s="210"/>
      <c r="K71" s="54"/>
      <c r="L71" s="54"/>
    </row>
    <row r="72" spans="1:12" ht="82.2" customHeight="1" x14ac:dyDescent="0.25">
      <c r="A72" s="208" t="s">
        <v>132</v>
      </c>
      <c r="B72" s="208"/>
      <c r="C72" s="208"/>
      <c r="D72" s="208"/>
      <c r="E72" s="208"/>
      <c r="F72" s="208"/>
      <c r="G72" s="208"/>
      <c r="H72" s="208"/>
      <c r="I72" s="208"/>
      <c r="K72" s="54"/>
      <c r="L72" s="54"/>
    </row>
    <row r="73" spans="1:12" ht="45" customHeight="1" x14ac:dyDescent="0.25">
      <c r="A73" s="208" t="s">
        <v>133</v>
      </c>
      <c r="B73" s="208"/>
      <c r="C73" s="208"/>
      <c r="D73" s="208"/>
      <c r="E73" s="208"/>
      <c r="F73" s="208"/>
      <c r="G73" s="208"/>
      <c r="H73" s="208"/>
      <c r="I73" s="208"/>
      <c r="K73" s="54"/>
      <c r="L73" s="54"/>
    </row>
    <row r="74" spans="1:12" ht="55.2" customHeight="1" x14ac:dyDescent="0.25">
      <c r="A74" s="208" t="s">
        <v>134</v>
      </c>
      <c r="B74" s="208"/>
      <c r="C74" s="208"/>
      <c r="D74" s="208"/>
      <c r="E74" s="208"/>
      <c r="F74" s="208"/>
      <c r="G74" s="208"/>
      <c r="H74" s="208"/>
      <c r="I74" s="208"/>
      <c r="K74" s="54"/>
      <c r="L74" s="54"/>
    </row>
    <row r="75" spans="1:12" ht="171" customHeight="1" x14ac:dyDescent="0.25">
      <c r="A75" s="208" t="s">
        <v>135</v>
      </c>
      <c r="B75" s="208"/>
      <c r="C75" s="208"/>
      <c r="D75" s="208"/>
      <c r="E75" s="208"/>
      <c r="F75" s="208"/>
      <c r="G75" s="208"/>
      <c r="H75" s="208"/>
      <c r="I75" s="208"/>
      <c r="K75" s="54"/>
      <c r="L75" s="54"/>
    </row>
    <row r="76" spans="1:12" ht="56.7" customHeight="1" x14ac:dyDescent="0.25">
      <c r="A76" s="206" t="s">
        <v>136</v>
      </c>
      <c r="B76" s="206"/>
      <c r="C76" s="206"/>
      <c r="D76" s="206"/>
      <c r="E76" s="206"/>
      <c r="F76" s="206"/>
      <c r="G76" s="206"/>
      <c r="H76" s="206"/>
      <c r="I76" s="206"/>
      <c r="K76" s="54"/>
      <c r="L76" s="54"/>
    </row>
    <row r="77" spans="1:12" ht="18" customHeight="1" x14ac:dyDescent="0.25">
      <c r="A77" s="209" t="s">
        <v>137</v>
      </c>
      <c r="B77" s="209"/>
      <c r="C77" s="209"/>
      <c r="D77" s="209"/>
      <c r="E77" s="209"/>
      <c r="F77" s="209"/>
      <c r="G77" s="209"/>
      <c r="H77" s="209"/>
      <c r="I77" s="209"/>
    </row>
    <row r="80" spans="1:12" ht="18.75" customHeight="1" x14ac:dyDescent="0.25"/>
    <row r="87" spans="2:18" x14ac:dyDescent="0.25">
      <c r="B87" s="54"/>
      <c r="C87" s="54"/>
      <c r="D87" s="54"/>
      <c r="E87" s="111"/>
      <c r="F87" s="54"/>
      <c r="G87" s="54"/>
      <c r="H87" s="54"/>
      <c r="I87" s="54"/>
      <c r="J87" s="54"/>
      <c r="K87" s="54"/>
      <c r="L87" s="54"/>
      <c r="M87" s="54"/>
      <c r="N87" s="54"/>
      <c r="O87" s="54"/>
      <c r="P87" s="54"/>
      <c r="Q87" s="54"/>
      <c r="R87" s="54"/>
    </row>
    <row r="88" spans="2:18" x14ac:dyDescent="0.25">
      <c r="B88" s="54"/>
      <c r="C88" s="54"/>
      <c r="D88" s="54"/>
      <c r="E88" s="111"/>
      <c r="F88" s="54"/>
      <c r="G88" s="54"/>
      <c r="H88" s="54"/>
      <c r="I88" s="54"/>
      <c r="J88" s="54"/>
      <c r="K88" s="54"/>
      <c r="L88" s="54"/>
      <c r="M88" s="54"/>
      <c r="N88" s="54"/>
      <c r="O88" s="54"/>
      <c r="P88" s="54"/>
      <c r="Q88" s="54"/>
      <c r="R88" s="54"/>
    </row>
    <row r="89" spans="2:18" x14ac:dyDescent="0.25">
      <c r="B89" s="54"/>
      <c r="C89" s="54"/>
      <c r="D89" s="54"/>
      <c r="E89" s="111"/>
      <c r="F89" s="54"/>
      <c r="G89" s="54"/>
      <c r="H89" s="54"/>
      <c r="I89" s="54"/>
      <c r="J89" s="54"/>
      <c r="K89" s="54"/>
      <c r="L89" s="54"/>
      <c r="M89" s="54"/>
      <c r="N89" s="54"/>
      <c r="O89" s="54"/>
      <c r="P89" s="54"/>
      <c r="Q89" s="54"/>
      <c r="R89" s="54"/>
    </row>
    <row r="90" spans="2:18" x14ac:dyDescent="0.25">
      <c r="B90" s="54"/>
      <c r="C90" s="54"/>
      <c r="D90" s="54"/>
      <c r="E90" s="111"/>
      <c r="F90" s="54"/>
      <c r="G90" s="54"/>
      <c r="H90" s="54"/>
      <c r="I90" s="54"/>
      <c r="J90" s="54"/>
      <c r="K90" s="54"/>
      <c r="L90" s="54"/>
      <c r="M90" s="54"/>
      <c r="N90" s="54"/>
      <c r="O90" s="54"/>
      <c r="P90" s="54"/>
      <c r="Q90" s="54"/>
      <c r="R90" s="54"/>
    </row>
    <row r="91" spans="2:18" x14ac:dyDescent="0.25">
      <c r="B91" s="54"/>
      <c r="C91" s="54"/>
      <c r="D91" s="54"/>
      <c r="E91" s="111"/>
      <c r="F91" s="54"/>
      <c r="G91" s="54"/>
      <c r="H91" s="54"/>
      <c r="I91" s="54"/>
      <c r="J91" s="54"/>
      <c r="K91" s="54"/>
      <c r="L91" s="54"/>
      <c r="M91" s="54"/>
      <c r="N91" s="54"/>
      <c r="O91" s="54"/>
      <c r="P91" s="54"/>
      <c r="Q91" s="54"/>
      <c r="R91" s="54"/>
    </row>
    <row r="92" spans="2:18" x14ac:dyDescent="0.25">
      <c r="B92" s="54"/>
      <c r="C92" s="54"/>
      <c r="D92" s="54"/>
      <c r="E92" s="111"/>
      <c r="F92" s="54"/>
      <c r="G92" s="54"/>
      <c r="H92" s="54"/>
      <c r="I92" s="54"/>
      <c r="J92" s="54"/>
      <c r="K92" s="54"/>
      <c r="L92" s="54"/>
      <c r="M92" s="54"/>
      <c r="N92" s="54"/>
      <c r="O92" s="54"/>
      <c r="P92" s="54"/>
      <c r="Q92" s="54"/>
      <c r="R92" s="54"/>
    </row>
    <row r="93" spans="2:18" x14ac:dyDescent="0.25">
      <c r="B93" s="54"/>
      <c r="C93" s="54"/>
      <c r="D93" s="54"/>
      <c r="E93" s="111"/>
      <c r="F93" s="54"/>
      <c r="G93" s="54"/>
      <c r="H93" s="54"/>
      <c r="I93" s="54"/>
      <c r="J93" s="54"/>
      <c r="K93" s="54"/>
      <c r="L93" s="54"/>
      <c r="M93" s="54"/>
      <c r="N93" s="54"/>
      <c r="O93" s="54"/>
      <c r="P93" s="54"/>
      <c r="Q93" s="54"/>
      <c r="R93" s="54"/>
    </row>
    <row r="94" spans="2:18" x14ac:dyDescent="0.25">
      <c r="B94" s="54"/>
      <c r="C94" s="54"/>
      <c r="D94" s="54"/>
      <c r="E94" s="111"/>
      <c r="F94" s="54"/>
      <c r="G94" s="54"/>
      <c r="H94" s="54"/>
      <c r="I94" s="54"/>
      <c r="J94" s="54"/>
      <c r="K94" s="54"/>
      <c r="L94" s="54"/>
      <c r="M94" s="54"/>
      <c r="N94" s="54"/>
      <c r="O94" s="54"/>
      <c r="P94" s="54"/>
      <c r="Q94" s="54"/>
      <c r="R94" s="54"/>
    </row>
    <row r="95" spans="2:18" x14ac:dyDescent="0.25">
      <c r="B95" s="54"/>
      <c r="C95" s="54"/>
      <c r="D95" s="54"/>
      <c r="E95" s="111"/>
      <c r="F95" s="54"/>
      <c r="G95" s="54"/>
      <c r="H95" s="54"/>
      <c r="I95" s="54"/>
      <c r="J95" s="54"/>
      <c r="K95" s="54"/>
      <c r="L95" s="54"/>
      <c r="M95" s="54"/>
      <c r="N95" s="54"/>
      <c r="O95" s="54"/>
      <c r="P95" s="54"/>
      <c r="Q95" s="54"/>
      <c r="R95" s="54"/>
    </row>
    <row r="96" spans="2:18" x14ac:dyDescent="0.25">
      <c r="B96" s="54"/>
      <c r="C96" s="54"/>
      <c r="D96" s="54"/>
      <c r="E96" s="111"/>
      <c r="F96" s="54"/>
      <c r="G96" s="54"/>
      <c r="H96" s="54"/>
      <c r="I96" s="54"/>
      <c r="J96" s="54"/>
      <c r="K96" s="54"/>
      <c r="L96" s="54"/>
      <c r="M96" s="54"/>
      <c r="N96" s="54"/>
      <c r="O96" s="54"/>
      <c r="P96" s="54"/>
      <c r="Q96" s="54"/>
      <c r="R96" s="54"/>
    </row>
    <row r="97" spans="2:18" x14ac:dyDescent="0.25">
      <c r="B97" s="54"/>
      <c r="C97" s="54"/>
      <c r="D97" s="54"/>
      <c r="E97" s="111"/>
      <c r="F97" s="54"/>
      <c r="G97" s="54"/>
      <c r="H97" s="54"/>
      <c r="I97" s="54"/>
      <c r="J97" s="54"/>
      <c r="K97" s="54"/>
      <c r="L97" s="54"/>
      <c r="M97" s="54"/>
      <c r="N97" s="54"/>
      <c r="O97" s="54"/>
      <c r="P97" s="54"/>
      <c r="Q97" s="54"/>
      <c r="R97" s="54"/>
    </row>
    <row r="98" spans="2:18" x14ac:dyDescent="0.25">
      <c r="B98" s="54"/>
      <c r="C98" s="54"/>
      <c r="D98" s="54"/>
      <c r="E98" s="111"/>
      <c r="F98" s="54"/>
      <c r="G98" s="54"/>
      <c r="H98" s="54"/>
      <c r="I98" s="54"/>
      <c r="J98" s="54"/>
      <c r="K98" s="54"/>
      <c r="L98" s="54"/>
      <c r="M98" s="54"/>
      <c r="N98" s="54"/>
      <c r="O98" s="54"/>
      <c r="P98" s="54"/>
      <c r="Q98" s="54"/>
      <c r="R98" s="54"/>
    </row>
    <row r="99" spans="2:18" x14ac:dyDescent="0.25">
      <c r="B99" s="54"/>
      <c r="C99" s="54"/>
      <c r="D99" s="54"/>
      <c r="E99" s="111"/>
      <c r="F99" s="54"/>
      <c r="G99" s="54"/>
      <c r="H99" s="54"/>
      <c r="I99" s="54"/>
      <c r="J99" s="54"/>
      <c r="K99" s="54"/>
      <c r="L99" s="54"/>
      <c r="M99" s="54"/>
      <c r="N99" s="54"/>
      <c r="O99" s="54"/>
      <c r="P99" s="54"/>
      <c r="Q99" s="54"/>
      <c r="R99" s="54"/>
    </row>
    <row r="100" spans="2:18" x14ac:dyDescent="0.25">
      <c r="B100" s="54"/>
      <c r="C100" s="54"/>
      <c r="D100" s="54"/>
      <c r="E100" s="111"/>
      <c r="F100" s="54"/>
      <c r="G100" s="54"/>
      <c r="H100" s="54"/>
      <c r="I100" s="54"/>
      <c r="J100" s="54"/>
      <c r="K100" s="54"/>
      <c r="L100" s="54"/>
      <c r="M100" s="54"/>
      <c r="N100" s="54"/>
      <c r="O100" s="54"/>
      <c r="P100" s="54"/>
      <c r="Q100" s="54"/>
      <c r="R100" s="54"/>
    </row>
    <row r="101" spans="2:18" x14ac:dyDescent="0.25">
      <c r="B101" s="54"/>
      <c r="C101" s="54"/>
      <c r="D101" s="54"/>
      <c r="E101" s="111"/>
      <c r="F101" s="54"/>
      <c r="G101" s="54"/>
      <c r="H101" s="54"/>
      <c r="I101" s="54"/>
      <c r="J101" s="54"/>
      <c r="K101" s="54"/>
      <c r="L101" s="54"/>
      <c r="M101" s="54"/>
      <c r="N101" s="54"/>
      <c r="O101" s="54"/>
      <c r="P101" s="54"/>
      <c r="Q101" s="54"/>
      <c r="R101" s="54"/>
    </row>
    <row r="102" spans="2:18" x14ac:dyDescent="0.25">
      <c r="B102" s="54"/>
      <c r="C102" s="54"/>
      <c r="D102" s="54"/>
      <c r="E102" s="111"/>
      <c r="F102" s="54"/>
      <c r="G102" s="54"/>
      <c r="H102" s="54"/>
      <c r="I102" s="54"/>
      <c r="J102" s="54"/>
      <c r="K102" s="54"/>
      <c r="L102" s="54"/>
      <c r="M102" s="54"/>
      <c r="N102" s="54"/>
      <c r="O102" s="54"/>
      <c r="P102" s="54"/>
      <c r="Q102" s="54"/>
      <c r="R102" s="54"/>
    </row>
    <row r="103" spans="2:18" x14ac:dyDescent="0.25">
      <c r="B103" s="54"/>
      <c r="C103" s="54"/>
      <c r="D103" s="54"/>
      <c r="E103" s="111"/>
      <c r="F103" s="54"/>
      <c r="G103" s="54"/>
      <c r="H103" s="54"/>
      <c r="I103" s="54"/>
      <c r="J103" s="54"/>
      <c r="K103" s="54"/>
      <c r="L103" s="54"/>
      <c r="M103" s="54"/>
      <c r="N103" s="54"/>
      <c r="O103" s="54"/>
      <c r="P103" s="54"/>
      <c r="Q103" s="54"/>
      <c r="R103" s="54"/>
    </row>
    <row r="104" spans="2:18" x14ac:dyDescent="0.25">
      <c r="B104" s="54"/>
      <c r="C104" s="54"/>
      <c r="D104" s="54"/>
      <c r="E104" s="111"/>
      <c r="F104" s="54"/>
      <c r="G104" s="54"/>
      <c r="H104" s="54"/>
      <c r="I104" s="54"/>
      <c r="J104" s="54"/>
      <c r="K104" s="54"/>
      <c r="L104" s="54"/>
      <c r="M104" s="54"/>
      <c r="N104" s="54"/>
      <c r="O104" s="54"/>
      <c r="P104" s="54"/>
      <c r="Q104" s="54"/>
      <c r="R104" s="54"/>
    </row>
    <row r="105" spans="2:18" x14ac:dyDescent="0.25">
      <c r="B105" s="54"/>
      <c r="C105" s="54"/>
      <c r="D105" s="54"/>
      <c r="E105" s="111"/>
      <c r="F105" s="54"/>
      <c r="G105" s="54"/>
      <c r="H105" s="54"/>
      <c r="I105" s="54"/>
      <c r="J105" s="54"/>
      <c r="K105" s="54"/>
      <c r="L105" s="54"/>
      <c r="M105" s="54"/>
      <c r="N105" s="54"/>
      <c r="O105" s="54"/>
      <c r="P105" s="54"/>
      <c r="Q105" s="54"/>
      <c r="R105" s="54"/>
    </row>
    <row r="106" spans="2:18" x14ac:dyDescent="0.25">
      <c r="B106" s="54"/>
      <c r="C106" s="54"/>
      <c r="D106" s="54"/>
      <c r="E106" s="111"/>
      <c r="F106" s="54"/>
      <c r="G106" s="54"/>
      <c r="H106" s="54"/>
      <c r="I106" s="54"/>
      <c r="J106" s="54"/>
      <c r="K106" s="54"/>
      <c r="L106" s="54"/>
      <c r="M106" s="54"/>
      <c r="N106" s="54"/>
      <c r="O106" s="54"/>
      <c r="P106" s="54"/>
      <c r="Q106" s="54"/>
      <c r="R106" s="54"/>
    </row>
    <row r="107" spans="2:18" x14ac:dyDescent="0.25">
      <c r="B107" s="54"/>
      <c r="C107" s="54"/>
      <c r="D107" s="54"/>
      <c r="E107" s="111"/>
      <c r="F107" s="54"/>
      <c r="G107" s="54"/>
      <c r="H107" s="54"/>
      <c r="I107" s="54"/>
      <c r="J107" s="54"/>
      <c r="K107" s="54"/>
      <c r="L107" s="54"/>
      <c r="M107" s="54"/>
      <c r="N107" s="54"/>
      <c r="O107" s="54"/>
      <c r="P107" s="54"/>
      <c r="Q107" s="54"/>
      <c r="R107" s="54"/>
    </row>
    <row r="108" spans="2:18" x14ac:dyDescent="0.25">
      <c r="B108" s="54"/>
      <c r="C108" s="54"/>
      <c r="D108" s="54"/>
      <c r="E108" s="111"/>
      <c r="F108" s="54"/>
      <c r="G108" s="54"/>
      <c r="H108" s="54"/>
      <c r="I108" s="54"/>
      <c r="J108" s="54"/>
      <c r="K108" s="54"/>
      <c r="L108" s="54"/>
      <c r="M108" s="54"/>
      <c r="N108" s="54"/>
      <c r="O108" s="54"/>
      <c r="P108" s="54"/>
      <c r="Q108" s="54"/>
      <c r="R108" s="54"/>
    </row>
    <row r="109" spans="2:18" x14ac:dyDescent="0.25">
      <c r="B109" s="54"/>
      <c r="C109" s="54"/>
      <c r="D109" s="54"/>
      <c r="E109" s="111"/>
      <c r="F109" s="54"/>
      <c r="G109" s="54"/>
      <c r="H109" s="54"/>
      <c r="I109" s="54"/>
      <c r="J109" s="54"/>
      <c r="K109" s="54"/>
      <c r="L109" s="54"/>
      <c r="M109" s="54"/>
      <c r="N109" s="54"/>
      <c r="O109" s="54"/>
      <c r="P109" s="54"/>
      <c r="Q109" s="54"/>
      <c r="R109" s="54"/>
    </row>
    <row r="110" spans="2:18" x14ac:dyDescent="0.25">
      <c r="B110" s="54"/>
      <c r="C110" s="54"/>
      <c r="D110" s="54"/>
      <c r="E110" s="111"/>
      <c r="F110" s="54"/>
      <c r="G110" s="54"/>
      <c r="H110" s="54"/>
      <c r="I110" s="54"/>
      <c r="J110" s="54"/>
      <c r="K110" s="54"/>
      <c r="L110" s="54"/>
      <c r="M110" s="54"/>
      <c r="N110" s="54"/>
      <c r="O110" s="54"/>
      <c r="P110" s="54"/>
      <c r="Q110" s="54"/>
      <c r="R110" s="54"/>
    </row>
    <row r="111" spans="2:18" x14ac:dyDescent="0.25">
      <c r="B111" s="54"/>
      <c r="C111" s="54"/>
      <c r="D111" s="54"/>
      <c r="E111" s="111"/>
      <c r="F111" s="54"/>
      <c r="G111" s="54"/>
      <c r="H111" s="54"/>
      <c r="I111" s="54"/>
      <c r="J111" s="54"/>
      <c r="K111" s="54"/>
      <c r="L111" s="54"/>
      <c r="M111" s="54"/>
      <c r="N111" s="54"/>
      <c r="O111" s="54"/>
      <c r="P111" s="54"/>
      <c r="Q111" s="54"/>
      <c r="R111" s="54"/>
    </row>
    <row r="112" spans="2:18" x14ac:dyDescent="0.25">
      <c r="B112" s="54"/>
      <c r="C112" s="54"/>
      <c r="D112" s="54"/>
      <c r="E112" s="111"/>
      <c r="F112" s="54"/>
      <c r="G112" s="54"/>
      <c r="H112" s="54"/>
      <c r="I112" s="54"/>
      <c r="J112" s="54"/>
      <c r="K112" s="54"/>
      <c r="L112" s="54"/>
      <c r="M112" s="54"/>
      <c r="N112" s="54"/>
      <c r="O112" s="54"/>
      <c r="P112" s="54"/>
      <c r="Q112" s="54"/>
      <c r="R112" s="54"/>
    </row>
    <row r="113" spans="2:18" x14ac:dyDescent="0.25">
      <c r="B113" s="54"/>
      <c r="C113" s="54"/>
      <c r="D113" s="54"/>
      <c r="E113" s="111"/>
      <c r="F113" s="54"/>
      <c r="G113" s="54"/>
      <c r="H113" s="54"/>
      <c r="I113" s="54"/>
      <c r="J113" s="54"/>
      <c r="K113" s="54"/>
      <c r="L113" s="54"/>
      <c r="M113" s="54"/>
      <c r="N113" s="54"/>
      <c r="O113" s="54"/>
      <c r="P113" s="54"/>
      <c r="Q113" s="54"/>
      <c r="R113" s="54"/>
    </row>
    <row r="114" spans="2:18" x14ac:dyDescent="0.25">
      <c r="B114" s="54"/>
      <c r="C114" s="54"/>
      <c r="D114" s="54"/>
      <c r="E114" s="111"/>
      <c r="F114" s="54"/>
      <c r="G114" s="54"/>
      <c r="H114" s="54"/>
      <c r="I114" s="54"/>
      <c r="J114" s="54"/>
      <c r="K114" s="54"/>
      <c r="L114" s="54"/>
      <c r="M114" s="54"/>
      <c r="N114" s="54"/>
      <c r="O114" s="54"/>
      <c r="P114" s="54"/>
      <c r="Q114" s="54"/>
      <c r="R114" s="54"/>
    </row>
    <row r="115" spans="2:18" x14ac:dyDescent="0.25">
      <c r="B115" s="54"/>
      <c r="C115" s="54"/>
      <c r="D115" s="54"/>
      <c r="E115" s="111"/>
      <c r="F115" s="54"/>
      <c r="G115" s="54"/>
      <c r="H115" s="54"/>
      <c r="I115" s="54"/>
      <c r="J115" s="54"/>
      <c r="K115" s="54"/>
      <c r="L115" s="54"/>
      <c r="M115" s="54"/>
      <c r="N115" s="54"/>
      <c r="O115" s="54"/>
      <c r="P115" s="54"/>
      <c r="Q115" s="54"/>
      <c r="R115" s="54"/>
    </row>
    <row r="116" spans="2:18" x14ac:dyDescent="0.25">
      <c r="B116" s="54"/>
      <c r="C116" s="54"/>
      <c r="D116" s="54"/>
      <c r="E116" s="111"/>
      <c r="F116" s="54"/>
      <c r="G116" s="54"/>
      <c r="H116" s="54"/>
      <c r="I116" s="54"/>
      <c r="J116" s="54"/>
      <c r="K116" s="54"/>
      <c r="L116" s="54"/>
      <c r="M116" s="54"/>
      <c r="N116" s="54"/>
      <c r="O116" s="54"/>
      <c r="P116" s="54"/>
      <c r="Q116" s="54"/>
      <c r="R116" s="54"/>
    </row>
    <row r="117" spans="2:18" x14ac:dyDescent="0.25">
      <c r="B117" s="54"/>
      <c r="C117" s="54"/>
      <c r="D117" s="54"/>
      <c r="E117" s="111"/>
      <c r="F117" s="54"/>
      <c r="G117" s="54"/>
      <c r="H117" s="54"/>
      <c r="I117" s="54"/>
      <c r="J117" s="54"/>
      <c r="K117" s="54"/>
      <c r="L117" s="54"/>
      <c r="M117" s="54"/>
      <c r="N117" s="54"/>
      <c r="O117" s="54"/>
      <c r="P117" s="54"/>
      <c r="Q117" s="54"/>
      <c r="R117" s="54"/>
    </row>
    <row r="118" spans="2:18" x14ac:dyDescent="0.25">
      <c r="B118" s="54"/>
      <c r="C118" s="54"/>
      <c r="D118" s="54"/>
      <c r="E118" s="111"/>
      <c r="F118" s="54"/>
      <c r="G118" s="54"/>
      <c r="H118" s="54"/>
      <c r="I118" s="54"/>
      <c r="J118" s="54"/>
      <c r="K118" s="54"/>
      <c r="L118" s="54"/>
      <c r="M118" s="54"/>
      <c r="N118" s="54"/>
      <c r="O118" s="54"/>
      <c r="P118" s="54"/>
      <c r="Q118" s="54"/>
      <c r="R118" s="54"/>
    </row>
    <row r="119" spans="2:18" x14ac:dyDescent="0.25">
      <c r="B119" s="54"/>
      <c r="C119" s="54"/>
      <c r="D119" s="54"/>
      <c r="E119" s="111"/>
      <c r="F119" s="54"/>
      <c r="G119" s="54"/>
      <c r="H119" s="54"/>
      <c r="I119" s="54"/>
      <c r="J119" s="54"/>
      <c r="K119" s="54"/>
      <c r="L119" s="54"/>
      <c r="M119" s="54"/>
      <c r="N119" s="54"/>
      <c r="O119" s="54"/>
      <c r="P119" s="54"/>
      <c r="Q119" s="54"/>
      <c r="R119" s="54"/>
    </row>
    <row r="120" spans="2:18" x14ac:dyDescent="0.25">
      <c r="B120" s="54"/>
      <c r="C120" s="54"/>
      <c r="D120" s="54"/>
      <c r="E120" s="111"/>
      <c r="F120" s="54"/>
      <c r="G120" s="54"/>
      <c r="H120" s="54"/>
      <c r="I120" s="54"/>
      <c r="J120" s="54"/>
      <c r="K120" s="54"/>
      <c r="L120" s="54"/>
      <c r="M120" s="54"/>
      <c r="N120" s="54"/>
      <c r="O120" s="54"/>
      <c r="P120" s="54"/>
      <c r="Q120" s="54"/>
      <c r="R120" s="54"/>
    </row>
    <row r="121" spans="2:18" x14ac:dyDescent="0.25">
      <c r="B121" s="54"/>
      <c r="C121" s="54"/>
      <c r="D121" s="54"/>
      <c r="E121" s="111"/>
      <c r="F121" s="54"/>
      <c r="G121" s="54"/>
      <c r="H121" s="54"/>
      <c r="I121" s="54"/>
      <c r="J121" s="54"/>
      <c r="K121" s="54"/>
      <c r="L121" s="54"/>
      <c r="M121" s="54"/>
      <c r="N121" s="54"/>
      <c r="O121" s="54"/>
      <c r="P121" s="54"/>
      <c r="Q121" s="54"/>
      <c r="R121" s="54"/>
    </row>
    <row r="122" spans="2:18" x14ac:dyDescent="0.25">
      <c r="B122" s="54"/>
      <c r="C122" s="54"/>
      <c r="D122" s="54"/>
      <c r="E122" s="111"/>
      <c r="F122" s="54"/>
      <c r="G122" s="54"/>
      <c r="H122" s="54"/>
      <c r="I122" s="54"/>
      <c r="J122" s="54"/>
      <c r="K122" s="54"/>
      <c r="L122" s="54"/>
      <c r="M122" s="54"/>
      <c r="N122" s="54"/>
      <c r="O122" s="54"/>
      <c r="P122" s="54"/>
      <c r="Q122" s="54"/>
      <c r="R122" s="54"/>
    </row>
    <row r="123" spans="2:18" x14ac:dyDescent="0.25">
      <c r="B123" s="54"/>
      <c r="C123" s="54"/>
      <c r="D123" s="54"/>
      <c r="E123" s="111"/>
      <c r="F123" s="54"/>
      <c r="G123" s="54"/>
      <c r="H123" s="54"/>
      <c r="I123" s="54"/>
      <c r="J123" s="54"/>
      <c r="K123" s="54"/>
      <c r="L123" s="54"/>
      <c r="M123" s="54"/>
      <c r="N123" s="54"/>
      <c r="O123" s="54"/>
      <c r="P123" s="54"/>
      <c r="Q123" s="54"/>
      <c r="R123" s="54"/>
    </row>
    <row r="124" spans="2:18" x14ac:dyDescent="0.25">
      <c r="B124" s="54"/>
      <c r="C124" s="54"/>
      <c r="D124" s="54"/>
      <c r="E124" s="111"/>
      <c r="F124" s="54"/>
      <c r="G124" s="54"/>
      <c r="H124" s="54"/>
      <c r="I124" s="54"/>
      <c r="J124" s="54"/>
      <c r="K124" s="54"/>
      <c r="L124" s="54"/>
      <c r="M124" s="54"/>
      <c r="N124" s="54"/>
      <c r="O124" s="54"/>
      <c r="P124" s="54"/>
      <c r="Q124" s="54"/>
      <c r="R124" s="54"/>
    </row>
    <row r="125" spans="2:18" x14ac:dyDescent="0.25">
      <c r="B125" s="54"/>
      <c r="C125" s="54"/>
      <c r="D125" s="54"/>
      <c r="E125" s="111"/>
      <c r="F125" s="54"/>
      <c r="G125" s="54"/>
      <c r="H125" s="54"/>
      <c r="I125" s="54"/>
      <c r="J125" s="54"/>
      <c r="K125" s="54"/>
      <c r="L125" s="54"/>
      <c r="M125" s="54"/>
      <c r="N125" s="54"/>
      <c r="O125" s="54"/>
      <c r="P125" s="54"/>
      <c r="Q125" s="54"/>
      <c r="R125" s="54"/>
    </row>
    <row r="126" spans="2:18" x14ac:dyDescent="0.25">
      <c r="B126" s="54"/>
      <c r="C126" s="54"/>
      <c r="D126" s="54"/>
      <c r="E126" s="111"/>
      <c r="F126" s="54"/>
      <c r="G126" s="54"/>
      <c r="H126" s="54"/>
      <c r="I126" s="54"/>
      <c r="J126" s="54"/>
      <c r="K126" s="54"/>
      <c r="L126" s="54"/>
      <c r="M126" s="54"/>
      <c r="N126" s="54"/>
      <c r="O126" s="54"/>
      <c r="P126" s="54"/>
      <c r="Q126" s="54"/>
      <c r="R126" s="54"/>
    </row>
    <row r="127" spans="2:18" x14ac:dyDescent="0.25">
      <c r="B127" s="54"/>
      <c r="C127" s="54"/>
      <c r="D127" s="54"/>
      <c r="E127" s="111"/>
      <c r="F127" s="54"/>
      <c r="G127" s="54"/>
      <c r="H127" s="54"/>
      <c r="I127" s="54"/>
      <c r="J127" s="54"/>
      <c r="K127" s="54"/>
      <c r="L127" s="54"/>
      <c r="M127" s="54"/>
      <c r="N127" s="54"/>
      <c r="O127" s="54"/>
      <c r="P127" s="54"/>
      <c r="Q127" s="54"/>
      <c r="R127" s="54"/>
    </row>
    <row r="128" spans="2:18" x14ac:dyDescent="0.25">
      <c r="B128" s="54"/>
      <c r="C128" s="54"/>
      <c r="D128" s="54"/>
      <c r="E128" s="111"/>
      <c r="F128" s="54"/>
      <c r="G128" s="54"/>
      <c r="H128" s="54"/>
      <c r="I128" s="54"/>
      <c r="J128" s="54"/>
      <c r="K128" s="54"/>
      <c r="L128" s="54"/>
      <c r="M128" s="54"/>
      <c r="N128" s="54"/>
      <c r="O128" s="54"/>
      <c r="P128" s="54"/>
      <c r="Q128" s="54"/>
      <c r="R128" s="54"/>
    </row>
    <row r="129" spans="2:18" x14ac:dyDescent="0.25">
      <c r="B129" s="54"/>
      <c r="C129" s="54"/>
      <c r="D129" s="54"/>
      <c r="E129" s="111"/>
      <c r="F129" s="54"/>
      <c r="G129" s="54"/>
      <c r="H129" s="54"/>
      <c r="I129" s="54"/>
      <c r="J129" s="54"/>
      <c r="K129" s="54"/>
      <c r="L129" s="54"/>
      <c r="M129" s="54"/>
      <c r="N129" s="54"/>
      <c r="O129" s="54"/>
      <c r="P129" s="54"/>
      <c r="Q129" s="54"/>
      <c r="R129" s="54"/>
    </row>
    <row r="130" spans="2:18" x14ac:dyDescent="0.25">
      <c r="B130" s="54"/>
      <c r="C130" s="54"/>
      <c r="D130" s="54"/>
      <c r="E130" s="111"/>
      <c r="F130" s="54"/>
      <c r="G130" s="54"/>
      <c r="H130" s="54"/>
      <c r="I130" s="54"/>
      <c r="J130" s="54"/>
      <c r="K130" s="54"/>
      <c r="L130" s="54"/>
      <c r="M130" s="54"/>
      <c r="N130" s="54"/>
      <c r="O130" s="54"/>
      <c r="P130" s="54"/>
      <c r="Q130" s="54"/>
      <c r="R130" s="54"/>
    </row>
    <row r="131" spans="2:18" x14ac:dyDescent="0.25">
      <c r="B131" s="54"/>
      <c r="C131" s="54"/>
      <c r="D131" s="54"/>
      <c r="E131" s="111"/>
      <c r="F131" s="54"/>
      <c r="G131" s="54"/>
      <c r="H131" s="54"/>
      <c r="I131" s="54"/>
      <c r="J131" s="54"/>
      <c r="K131" s="54"/>
      <c r="L131" s="54"/>
      <c r="M131" s="54"/>
      <c r="N131" s="54"/>
      <c r="O131" s="54"/>
      <c r="P131" s="54"/>
      <c r="Q131" s="54"/>
      <c r="R131" s="54"/>
    </row>
    <row r="132" spans="2:18" x14ac:dyDescent="0.25">
      <c r="B132" s="54"/>
      <c r="C132" s="54"/>
      <c r="D132" s="54"/>
      <c r="E132" s="111"/>
      <c r="F132" s="54"/>
      <c r="G132" s="54"/>
      <c r="H132" s="54"/>
      <c r="I132" s="54"/>
      <c r="J132" s="54"/>
      <c r="K132" s="54"/>
      <c r="L132" s="54"/>
      <c r="M132" s="54"/>
      <c r="N132" s="54"/>
      <c r="O132" s="54"/>
      <c r="P132" s="54"/>
      <c r="Q132" s="54"/>
      <c r="R132" s="54"/>
    </row>
    <row r="133" spans="2:18" x14ac:dyDescent="0.25">
      <c r="B133" s="54"/>
      <c r="C133" s="54"/>
      <c r="D133" s="54"/>
      <c r="E133" s="111"/>
      <c r="F133" s="54"/>
      <c r="G133" s="54"/>
      <c r="H133" s="54"/>
      <c r="I133" s="54"/>
      <c r="J133" s="54"/>
      <c r="K133" s="54"/>
      <c r="L133" s="54"/>
      <c r="M133" s="54"/>
      <c r="N133" s="54"/>
      <c r="O133" s="54"/>
      <c r="P133" s="54"/>
      <c r="Q133" s="54"/>
      <c r="R133" s="54"/>
    </row>
    <row r="134" spans="2:18" x14ac:dyDescent="0.25">
      <c r="B134" s="54"/>
      <c r="C134" s="54"/>
      <c r="D134" s="54"/>
      <c r="E134" s="111"/>
      <c r="F134" s="54"/>
      <c r="G134" s="54"/>
      <c r="H134" s="54"/>
      <c r="I134" s="54"/>
      <c r="J134" s="54"/>
      <c r="K134" s="54"/>
      <c r="L134" s="54"/>
      <c r="M134" s="54"/>
      <c r="N134" s="54"/>
      <c r="O134" s="54"/>
      <c r="P134" s="54"/>
      <c r="Q134" s="54"/>
      <c r="R134" s="54"/>
    </row>
    <row r="135" spans="2:18" x14ac:dyDescent="0.25">
      <c r="B135" s="54"/>
      <c r="C135" s="54"/>
      <c r="D135" s="54"/>
      <c r="E135" s="111"/>
      <c r="F135" s="54"/>
      <c r="G135" s="54"/>
      <c r="H135" s="54"/>
      <c r="I135" s="54"/>
      <c r="J135" s="54"/>
      <c r="K135" s="54"/>
      <c r="L135" s="54"/>
      <c r="M135" s="54"/>
      <c r="N135" s="54"/>
      <c r="O135" s="54"/>
      <c r="P135" s="54"/>
      <c r="Q135" s="54"/>
      <c r="R135" s="54"/>
    </row>
    <row r="136" spans="2:18" x14ac:dyDescent="0.25">
      <c r="B136" s="54"/>
      <c r="C136" s="54"/>
      <c r="D136" s="54"/>
      <c r="E136" s="111"/>
      <c r="F136" s="54"/>
      <c r="G136" s="54"/>
      <c r="H136" s="54"/>
      <c r="I136" s="54"/>
      <c r="J136" s="54"/>
      <c r="K136" s="54"/>
      <c r="L136" s="54"/>
      <c r="M136" s="54"/>
      <c r="N136" s="54"/>
      <c r="O136" s="54"/>
      <c r="P136" s="54"/>
      <c r="Q136" s="54"/>
      <c r="R136" s="54"/>
    </row>
    <row r="137" spans="2:18" x14ac:dyDescent="0.25">
      <c r="B137" s="54"/>
      <c r="C137" s="54"/>
      <c r="D137" s="54"/>
      <c r="E137" s="111"/>
      <c r="F137" s="54"/>
      <c r="G137" s="54"/>
      <c r="H137" s="54"/>
      <c r="I137" s="54"/>
      <c r="J137" s="54"/>
      <c r="K137" s="54"/>
      <c r="L137" s="54"/>
      <c r="M137" s="54"/>
      <c r="N137" s="54"/>
      <c r="O137" s="54"/>
      <c r="P137" s="54"/>
      <c r="Q137" s="54"/>
      <c r="R137" s="54"/>
    </row>
    <row r="138" spans="2:18" x14ac:dyDescent="0.25">
      <c r="B138" s="54"/>
      <c r="C138" s="54"/>
      <c r="D138" s="54"/>
      <c r="E138" s="111"/>
      <c r="F138" s="54"/>
      <c r="G138" s="54"/>
      <c r="H138" s="54"/>
      <c r="I138" s="54"/>
      <c r="J138" s="54"/>
      <c r="K138" s="54"/>
      <c r="L138" s="54"/>
      <c r="M138" s="54"/>
      <c r="N138" s="54"/>
      <c r="O138" s="54"/>
      <c r="P138" s="54"/>
      <c r="Q138" s="54"/>
      <c r="R138" s="54"/>
    </row>
    <row r="139" spans="2:18" x14ac:dyDescent="0.25">
      <c r="B139" s="54"/>
      <c r="C139" s="54"/>
      <c r="D139" s="54"/>
      <c r="E139" s="111"/>
      <c r="F139" s="54"/>
      <c r="G139" s="54"/>
      <c r="H139" s="54"/>
      <c r="I139" s="54"/>
      <c r="J139" s="54"/>
      <c r="K139" s="54"/>
      <c r="L139" s="54"/>
      <c r="M139" s="54"/>
      <c r="N139" s="54"/>
      <c r="O139" s="54"/>
      <c r="P139" s="54"/>
      <c r="Q139" s="54"/>
      <c r="R139" s="54"/>
    </row>
    <row r="140" spans="2:18" x14ac:dyDescent="0.25">
      <c r="B140" s="54"/>
      <c r="C140" s="54"/>
      <c r="D140" s="54"/>
      <c r="E140" s="111"/>
      <c r="F140" s="54"/>
      <c r="G140" s="54"/>
      <c r="H140" s="54"/>
      <c r="I140" s="54"/>
      <c r="J140" s="54"/>
      <c r="K140" s="54"/>
      <c r="L140" s="54"/>
      <c r="M140" s="54"/>
      <c r="N140" s="54"/>
      <c r="O140" s="54"/>
      <c r="P140" s="54"/>
      <c r="Q140" s="54"/>
      <c r="R140" s="54"/>
    </row>
    <row r="141" spans="2:18" x14ac:dyDescent="0.25">
      <c r="B141" s="54"/>
      <c r="C141" s="54"/>
      <c r="D141" s="54"/>
      <c r="E141" s="111"/>
      <c r="F141" s="54"/>
      <c r="G141" s="54"/>
      <c r="H141" s="54"/>
      <c r="I141" s="54"/>
      <c r="J141" s="54"/>
      <c r="K141" s="54"/>
      <c r="L141" s="54"/>
      <c r="M141" s="54"/>
      <c r="N141" s="54"/>
      <c r="O141" s="54"/>
      <c r="P141" s="54"/>
      <c r="Q141" s="54"/>
      <c r="R141" s="54"/>
    </row>
    <row r="142" spans="2:18" x14ac:dyDescent="0.25">
      <c r="B142" s="54"/>
      <c r="C142" s="54"/>
      <c r="D142" s="54"/>
      <c r="E142" s="111"/>
      <c r="F142" s="54"/>
      <c r="G142" s="54"/>
      <c r="H142" s="54"/>
      <c r="I142" s="54"/>
      <c r="J142" s="54"/>
      <c r="K142" s="54"/>
      <c r="L142" s="54"/>
      <c r="M142" s="54"/>
      <c r="N142" s="54"/>
      <c r="O142" s="54"/>
      <c r="P142" s="54"/>
      <c r="Q142" s="54"/>
      <c r="R142" s="54"/>
    </row>
    <row r="143" spans="2:18" x14ac:dyDescent="0.25">
      <c r="B143" s="54"/>
      <c r="C143" s="54"/>
      <c r="D143" s="54"/>
      <c r="E143" s="111"/>
      <c r="F143" s="54"/>
      <c r="G143" s="54"/>
      <c r="H143" s="54"/>
      <c r="I143" s="54"/>
      <c r="J143" s="54"/>
      <c r="K143" s="54"/>
      <c r="L143" s="54"/>
      <c r="M143" s="54"/>
      <c r="N143" s="54"/>
      <c r="O143" s="54"/>
      <c r="P143" s="54"/>
      <c r="Q143" s="54"/>
      <c r="R143" s="54"/>
    </row>
    <row r="144" spans="2:18" x14ac:dyDescent="0.25">
      <c r="B144" s="54"/>
      <c r="C144" s="54"/>
      <c r="D144" s="54"/>
      <c r="E144" s="111"/>
      <c r="F144" s="54"/>
      <c r="G144" s="54"/>
      <c r="H144" s="54"/>
      <c r="I144" s="54"/>
      <c r="J144" s="54"/>
      <c r="K144" s="54"/>
      <c r="L144" s="54"/>
      <c r="M144" s="54"/>
      <c r="N144" s="54"/>
      <c r="O144" s="54"/>
      <c r="P144" s="54"/>
      <c r="Q144" s="54"/>
      <c r="R144" s="54"/>
    </row>
    <row r="145" spans="2:18" x14ac:dyDescent="0.25">
      <c r="B145" s="54"/>
      <c r="C145" s="54"/>
      <c r="D145" s="54"/>
      <c r="E145" s="111"/>
      <c r="F145" s="54"/>
      <c r="G145" s="54"/>
      <c r="H145" s="54"/>
      <c r="I145" s="54"/>
      <c r="J145" s="54"/>
      <c r="K145" s="54"/>
      <c r="L145" s="54"/>
      <c r="M145" s="54"/>
      <c r="N145" s="54"/>
      <c r="O145" s="54"/>
      <c r="P145" s="54"/>
      <c r="Q145" s="54"/>
      <c r="R145" s="54"/>
    </row>
    <row r="146" spans="2:18" x14ac:dyDescent="0.25">
      <c r="B146" s="54"/>
      <c r="C146" s="54"/>
      <c r="D146" s="54"/>
      <c r="E146" s="111"/>
      <c r="F146" s="54"/>
      <c r="G146" s="54"/>
      <c r="H146" s="54"/>
      <c r="I146" s="54"/>
      <c r="J146" s="54"/>
      <c r="K146" s="54"/>
      <c r="L146" s="54"/>
      <c r="M146" s="54"/>
      <c r="N146" s="54"/>
      <c r="O146" s="54"/>
      <c r="P146" s="54"/>
      <c r="Q146" s="54"/>
      <c r="R146" s="54"/>
    </row>
    <row r="147" spans="2:18" x14ac:dyDescent="0.25">
      <c r="B147" s="54"/>
      <c r="C147" s="54"/>
      <c r="D147" s="54"/>
      <c r="E147" s="111"/>
      <c r="F147" s="54"/>
      <c r="G147" s="54"/>
      <c r="H147" s="54"/>
      <c r="I147" s="54"/>
      <c r="J147" s="54"/>
      <c r="K147" s="54"/>
      <c r="L147" s="54"/>
      <c r="M147" s="54"/>
      <c r="N147" s="54"/>
      <c r="O147" s="54"/>
      <c r="P147" s="54"/>
      <c r="Q147" s="54"/>
      <c r="R147" s="54"/>
    </row>
    <row r="148" spans="2:18" x14ac:dyDescent="0.25">
      <c r="B148" s="54"/>
      <c r="C148" s="54"/>
      <c r="D148" s="54"/>
      <c r="E148" s="111"/>
      <c r="F148" s="54"/>
      <c r="G148" s="54"/>
      <c r="H148" s="54"/>
      <c r="I148" s="54"/>
      <c r="J148" s="54"/>
      <c r="K148" s="54"/>
      <c r="L148" s="54"/>
      <c r="M148" s="54"/>
      <c r="N148" s="54"/>
      <c r="O148" s="54"/>
      <c r="P148" s="54"/>
      <c r="Q148" s="54"/>
      <c r="R148" s="54"/>
    </row>
    <row r="149" spans="2:18" x14ac:dyDescent="0.25">
      <c r="B149" s="54"/>
      <c r="C149" s="54"/>
      <c r="D149" s="54"/>
      <c r="E149" s="111"/>
      <c r="F149" s="54"/>
      <c r="G149" s="54"/>
      <c r="H149" s="54"/>
      <c r="I149" s="54"/>
      <c r="J149" s="54"/>
      <c r="K149" s="54"/>
      <c r="L149" s="54"/>
      <c r="M149" s="54"/>
      <c r="N149" s="54"/>
      <c r="O149" s="54"/>
      <c r="P149" s="54"/>
      <c r="Q149" s="54"/>
      <c r="R149" s="54"/>
    </row>
    <row r="150" spans="2:18" x14ac:dyDescent="0.25">
      <c r="B150" s="54"/>
      <c r="C150" s="54"/>
      <c r="D150" s="54"/>
      <c r="E150" s="111"/>
      <c r="F150" s="54"/>
      <c r="G150" s="54"/>
      <c r="H150" s="54"/>
      <c r="I150" s="54"/>
      <c r="J150" s="54"/>
      <c r="K150" s="54"/>
      <c r="L150" s="54"/>
      <c r="M150" s="54"/>
      <c r="N150" s="54"/>
      <c r="O150" s="54"/>
      <c r="P150" s="54"/>
      <c r="Q150" s="54"/>
      <c r="R150" s="54"/>
    </row>
    <row r="151" spans="2:18" x14ac:dyDescent="0.25">
      <c r="B151" s="54"/>
      <c r="C151" s="54"/>
      <c r="D151" s="54"/>
      <c r="E151" s="111"/>
      <c r="F151" s="54"/>
      <c r="G151" s="54"/>
      <c r="H151" s="54"/>
      <c r="I151" s="54"/>
      <c r="J151" s="54"/>
      <c r="K151" s="54"/>
      <c r="L151" s="54"/>
      <c r="M151" s="54"/>
      <c r="N151" s="54"/>
      <c r="O151" s="54"/>
      <c r="P151" s="54"/>
      <c r="Q151" s="54"/>
      <c r="R151" s="54"/>
    </row>
    <row r="152" spans="2:18" x14ac:dyDescent="0.25">
      <c r="B152" s="54"/>
      <c r="C152" s="54"/>
      <c r="D152" s="54"/>
      <c r="E152" s="111"/>
      <c r="F152" s="54"/>
      <c r="G152" s="54"/>
      <c r="H152" s="54"/>
      <c r="I152" s="54"/>
      <c r="J152" s="54"/>
      <c r="K152" s="54"/>
      <c r="L152" s="54"/>
      <c r="M152" s="54"/>
      <c r="N152" s="54"/>
      <c r="O152" s="54"/>
      <c r="P152" s="54"/>
      <c r="Q152" s="54"/>
      <c r="R152" s="54"/>
    </row>
    <row r="153" spans="2:18" x14ac:dyDescent="0.25">
      <c r="B153" s="54"/>
      <c r="C153" s="54"/>
      <c r="D153" s="54"/>
      <c r="E153" s="111"/>
      <c r="F153" s="54"/>
      <c r="G153" s="54"/>
      <c r="H153" s="54"/>
      <c r="I153" s="54"/>
      <c r="J153" s="54"/>
      <c r="K153" s="54"/>
      <c r="L153" s="54"/>
      <c r="M153" s="54"/>
      <c r="N153" s="54"/>
      <c r="O153" s="54"/>
      <c r="P153" s="54"/>
      <c r="Q153" s="54"/>
      <c r="R153" s="54"/>
    </row>
    <row r="154" spans="2:18" x14ac:dyDescent="0.25">
      <c r="B154" s="54"/>
      <c r="C154" s="54"/>
      <c r="D154" s="54"/>
      <c r="E154" s="111"/>
      <c r="F154" s="54"/>
      <c r="G154" s="54"/>
      <c r="H154" s="54"/>
      <c r="I154" s="54"/>
      <c r="J154" s="54"/>
      <c r="K154" s="54"/>
      <c r="L154" s="54"/>
      <c r="M154" s="54"/>
      <c r="N154" s="54"/>
      <c r="O154" s="54"/>
      <c r="P154" s="54"/>
      <c r="Q154" s="54"/>
      <c r="R154" s="54"/>
    </row>
    <row r="155" spans="2:18" x14ac:dyDescent="0.25">
      <c r="B155" s="54"/>
      <c r="C155" s="54"/>
      <c r="D155" s="54"/>
      <c r="E155" s="111"/>
      <c r="F155" s="54"/>
      <c r="G155" s="54"/>
      <c r="H155" s="54"/>
      <c r="I155" s="54"/>
      <c r="J155" s="54"/>
      <c r="K155" s="54"/>
      <c r="L155" s="54"/>
      <c r="M155" s="54"/>
      <c r="N155" s="54"/>
      <c r="O155" s="54"/>
      <c r="P155" s="54"/>
      <c r="Q155" s="54"/>
      <c r="R155" s="54"/>
    </row>
    <row r="156" spans="2:18" x14ac:dyDescent="0.25">
      <c r="B156" s="54"/>
      <c r="C156" s="54"/>
      <c r="D156" s="54"/>
      <c r="E156" s="111"/>
      <c r="F156" s="54"/>
      <c r="G156" s="54"/>
      <c r="H156" s="54"/>
      <c r="I156" s="54"/>
      <c r="J156" s="54"/>
      <c r="K156" s="54"/>
      <c r="L156" s="54"/>
      <c r="M156" s="54"/>
      <c r="N156" s="54"/>
      <c r="O156" s="54"/>
      <c r="P156" s="54"/>
      <c r="Q156" s="54"/>
      <c r="R156" s="54"/>
    </row>
    <row r="157" spans="2:18" x14ac:dyDescent="0.25">
      <c r="B157" s="54"/>
      <c r="C157" s="54"/>
      <c r="D157" s="54"/>
      <c r="E157" s="111"/>
      <c r="F157" s="54"/>
      <c r="G157" s="54"/>
      <c r="H157" s="54"/>
      <c r="I157" s="54"/>
      <c r="J157" s="54"/>
      <c r="K157" s="54"/>
      <c r="L157" s="54"/>
      <c r="M157" s="54"/>
      <c r="N157" s="54"/>
      <c r="O157" s="54"/>
      <c r="P157" s="54"/>
      <c r="Q157" s="54"/>
      <c r="R157" s="54"/>
    </row>
    <row r="158" spans="2:18" x14ac:dyDescent="0.25">
      <c r="B158" s="54"/>
      <c r="C158" s="54"/>
      <c r="D158" s="54"/>
      <c r="E158" s="111"/>
      <c r="F158" s="54"/>
      <c r="G158" s="54"/>
      <c r="H158" s="54"/>
      <c r="I158" s="54"/>
      <c r="J158" s="54"/>
      <c r="K158" s="54"/>
      <c r="L158" s="54"/>
      <c r="M158" s="54"/>
      <c r="N158" s="54"/>
      <c r="O158" s="54"/>
      <c r="P158" s="54"/>
      <c r="Q158" s="54"/>
      <c r="R158" s="54"/>
    </row>
    <row r="159" spans="2:18" x14ac:dyDescent="0.25">
      <c r="B159" s="54"/>
      <c r="C159" s="54"/>
      <c r="D159" s="54"/>
      <c r="E159" s="111"/>
      <c r="F159" s="54"/>
      <c r="G159" s="54"/>
      <c r="H159" s="54"/>
      <c r="I159" s="54"/>
      <c r="J159" s="54"/>
      <c r="K159" s="54"/>
      <c r="L159" s="54"/>
      <c r="M159" s="54"/>
      <c r="N159" s="54"/>
      <c r="O159" s="54"/>
      <c r="P159" s="54"/>
      <c r="Q159" s="54"/>
      <c r="R159" s="54"/>
    </row>
    <row r="160" spans="2:18" x14ac:dyDescent="0.25">
      <c r="B160" s="54"/>
      <c r="C160" s="54"/>
      <c r="D160" s="54"/>
      <c r="E160" s="111"/>
      <c r="F160" s="54"/>
      <c r="G160" s="54"/>
      <c r="H160" s="54"/>
      <c r="I160" s="54"/>
      <c r="J160" s="54"/>
      <c r="K160" s="54"/>
      <c r="L160" s="54"/>
      <c r="M160" s="54"/>
      <c r="N160" s="54"/>
      <c r="O160" s="54"/>
      <c r="P160" s="54"/>
      <c r="Q160" s="54"/>
      <c r="R160" s="54"/>
    </row>
    <row r="161" spans="2:18" x14ac:dyDescent="0.25">
      <c r="B161" s="54"/>
      <c r="C161" s="54"/>
      <c r="D161" s="54"/>
      <c r="E161" s="111"/>
      <c r="F161" s="54"/>
      <c r="G161" s="54"/>
      <c r="H161" s="54"/>
      <c r="I161" s="54"/>
      <c r="J161" s="54"/>
      <c r="K161" s="54"/>
      <c r="L161" s="54"/>
      <c r="M161" s="54"/>
      <c r="N161" s="54"/>
      <c r="O161" s="54"/>
      <c r="P161" s="54"/>
      <c r="Q161" s="54"/>
      <c r="R161" s="54"/>
    </row>
    <row r="162" spans="2:18" x14ac:dyDescent="0.25">
      <c r="B162" s="54"/>
      <c r="C162" s="54"/>
      <c r="D162" s="54"/>
      <c r="E162" s="111"/>
      <c r="F162" s="54"/>
      <c r="G162" s="54"/>
      <c r="H162" s="54"/>
      <c r="I162" s="54"/>
      <c r="J162" s="54"/>
      <c r="K162" s="54"/>
      <c r="L162" s="54"/>
      <c r="M162" s="54"/>
      <c r="N162" s="54"/>
      <c r="O162" s="54"/>
      <c r="P162" s="54"/>
      <c r="Q162" s="54"/>
      <c r="R162" s="54"/>
    </row>
    <row r="163" spans="2:18" x14ac:dyDescent="0.25">
      <c r="B163" s="54"/>
      <c r="C163" s="54"/>
      <c r="D163" s="54"/>
      <c r="E163" s="111"/>
      <c r="F163" s="54"/>
      <c r="G163" s="54"/>
      <c r="H163" s="54"/>
      <c r="I163" s="54"/>
      <c r="J163" s="54"/>
      <c r="K163" s="54"/>
      <c r="L163" s="54"/>
      <c r="M163" s="54"/>
      <c r="N163" s="54"/>
      <c r="O163" s="54"/>
      <c r="P163" s="54"/>
      <c r="Q163" s="54"/>
      <c r="R163" s="54"/>
    </row>
    <row r="164" spans="2:18" x14ac:dyDescent="0.25">
      <c r="B164" s="54"/>
      <c r="C164" s="54"/>
      <c r="D164" s="54"/>
      <c r="E164" s="111"/>
      <c r="F164" s="54"/>
      <c r="G164" s="54"/>
      <c r="H164" s="54"/>
      <c r="I164" s="54"/>
      <c r="J164" s="54"/>
      <c r="K164" s="54"/>
      <c r="L164" s="54"/>
      <c r="M164" s="54"/>
      <c r="N164" s="54"/>
      <c r="O164" s="54"/>
      <c r="P164" s="54"/>
      <c r="Q164" s="54"/>
      <c r="R164" s="54"/>
    </row>
    <row r="165" spans="2:18" x14ac:dyDescent="0.25">
      <c r="B165" s="54"/>
      <c r="C165" s="54"/>
      <c r="D165" s="54"/>
      <c r="E165" s="111"/>
      <c r="F165" s="54"/>
      <c r="G165" s="54"/>
      <c r="H165" s="54"/>
      <c r="I165" s="54"/>
      <c r="J165" s="54"/>
      <c r="K165" s="54"/>
      <c r="L165" s="54"/>
      <c r="M165" s="54"/>
      <c r="N165" s="54"/>
      <c r="O165" s="54"/>
      <c r="P165" s="54"/>
      <c r="Q165" s="54"/>
      <c r="R165" s="54"/>
    </row>
    <row r="166" spans="2:18" x14ac:dyDescent="0.25">
      <c r="B166" s="54"/>
      <c r="C166" s="54"/>
      <c r="D166" s="54"/>
      <c r="E166" s="111"/>
      <c r="F166" s="54"/>
      <c r="G166" s="54"/>
      <c r="H166" s="54"/>
      <c r="I166" s="54"/>
      <c r="J166" s="54"/>
      <c r="K166" s="54"/>
      <c r="L166" s="54"/>
      <c r="M166" s="54"/>
      <c r="N166" s="54"/>
      <c r="O166" s="54"/>
      <c r="P166" s="54"/>
      <c r="Q166" s="54"/>
      <c r="R166" s="54"/>
    </row>
    <row r="167" spans="2:18" x14ac:dyDescent="0.25">
      <c r="B167" s="54"/>
      <c r="C167" s="54"/>
      <c r="D167" s="54"/>
      <c r="E167" s="111"/>
      <c r="F167" s="54"/>
      <c r="G167" s="54"/>
      <c r="H167" s="54"/>
      <c r="I167" s="54"/>
      <c r="J167" s="54"/>
      <c r="K167" s="54"/>
      <c r="L167" s="54"/>
      <c r="M167" s="54"/>
      <c r="N167" s="54"/>
      <c r="O167" s="54"/>
      <c r="P167" s="54"/>
      <c r="Q167" s="54"/>
      <c r="R167" s="54"/>
    </row>
    <row r="168" spans="2:18" x14ac:dyDescent="0.25">
      <c r="B168" s="54"/>
      <c r="C168" s="54"/>
      <c r="D168" s="54"/>
      <c r="E168" s="111"/>
      <c r="F168" s="54"/>
      <c r="G168" s="54"/>
      <c r="H168" s="54"/>
      <c r="I168" s="54"/>
      <c r="J168" s="54"/>
      <c r="K168" s="54"/>
      <c r="L168" s="54"/>
      <c r="M168" s="54"/>
      <c r="N168" s="54"/>
      <c r="O168" s="54"/>
      <c r="P168" s="54"/>
      <c r="Q168" s="54"/>
      <c r="R168" s="54"/>
    </row>
    <row r="169" spans="2:18" x14ac:dyDescent="0.25">
      <c r="B169" s="54"/>
      <c r="C169" s="54"/>
      <c r="D169" s="54"/>
      <c r="E169" s="111"/>
      <c r="F169" s="54"/>
      <c r="G169" s="54"/>
      <c r="H169" s="54"/>
      <c r="I169" s="54"/>
      <c r="J169" s="54"/>
      <c r="K169" s="54"/>
      <c r="L169" s="54"/>
      <c r="M169" s="54"/>
      <c r="N169" s="54"/>
      <c r="O169" s="54"/>
      <c r="P169" s="54"/>
      <c r="Q169" s="54"/>
      <c r="R169" s="54"/>
    </row>
    <row r="170" spans="2:18" x14ac:dyDescent="0.25">
      <c r="B170" s="54"/>
      <c r="C170" s="54"/>
      <c r="D170" s="54"/>
      <c r="E170" s="111"/>
      <c r="F170" s="54"/>
      <c r="G170" s="54"/>
      <c r="H170" s="54"/>
      <c r="I170" s="54"/>
      <c r="J170" s="54"/>
      <c r="K170" s="54"/>
      <c r="L170" s="54"/>
      <c r="M170" s="54"/>
      <c r="N170" s="54"/>
      <c r="O170" s="54"/>
      <c r="P170" s="54"/>
      <c r="Q170" s="54"/>
      <c r="R170" s="54"/>
    </row>
    <row r="171" spans="2:18" x14ac:dyDescent="0.25">
      <c r="B171" s="54"/>
      <c r="C171" s="54"/>
      <c r="D171" s="54"/>
      <c r="E171" s="111"/>
      <c r="F171" s="54"/>
      <c r="G171" s="54"/>
      <c r="H171" s="54"/>
      <c r="I171" s="54"/>
      <c r="J171" s="54"/>
      <c r="K171" s="54"/>
      <c r="L171" s="54"/>
      <c r="M171" s="54"/>
      <c r="N171" s="54"/>
      <c r="O171" s="54"/>
      <c r="P171" s="54"/>
      <c r="Q171" s="54"/>
      <c r="R171" s="54"/>
    </row>
    <row r="172" spans="2:18" x14ac:dyDescent="0.25">
      <c r="B172" s="54"/>
      <c r="C172" s="54"/>
      <c r="D172" s="54"/>
      <c r="E172" s="111"/>
      <c r="F172" s="54"/>
      <c r="G172" s="54"/>
      <c r="H172" s="54"/>
      <c r="I172" s="54"/>
      <c r="J172" s="54"/>
      <c r="K172" s="54"/>
      <c r="L172" s="54"/>
      <c r="M172" s="54"/>
      <c r="N172" s="54"/>
      <c r="O172" s="54"/>
      <c r="P172" s="54"/>
      <c r="Q172" s="54"/>
      <c r="R172" s="54"/>
    </row>
    <row r="173" spans="2:18" x14ac:dyDescent="0.25">
      <c r="B173" s="54"/>
      <c r="C173" s="54"/>
      <c r="D173" s="54"/>
      <c r="E173" s="111"/>
      <c r="F173" s="54"/>
      <c r="G173" s="54"/>
      <c r="H173" s="54"/>
      <c r="I173" s="54"/>
      <c r="J173" s="54"/>
      <c r="K173" s="54"/>
      <c r="L173" s="54"/>
      <c r="M173" s="54"/>
      <c r="N173" s="54"/>
      <c r="O173" s="54"/>
      <c r="P173" s="54"/>
      <c r="Q173" s="54"/>
      <c r="R173" s="54"/>
    </row>
    <row r="174" spans="2:18" x14ac:dyDescent="0.25">
      <c r="B174" s="54"/>
      <c r="C174" s="54"/>
      <c r="D174" s="54"/>
      <c r="E174" s="111"/>
      <c r="F174" s="54"/>
      <c r="G174" s="54"/>
      <c r="H174" s="54"/>
      <c r="I174" s="54"/>
      <c r="J174" s="54"/>
      <c r="K174" s="54"/>
      <c r="L174" s="54"/>
      <c r="M174" s="54"/>
      <c r="N174" s="54"/>
      <c r="O174" s="54"/>
      <c r="P174" s="54"/>
      <c r="Q174" s="54"/>
      <c r="R174" s="54"/>
    </row>
    <row r="175" spans="2:18" x14ac:dyDescent="0.25">
      <c r="B175" s="54"/>
      <c r="C175" s="54"/>
      <c r="D175" s="54"/>
      <c r="E175" s="111"/>
      <c r="F175" s="54"/>
      <c r="G175" s="54"/>
      <c r="H175" s="54"/>
      <c r="I175" s="54"/>
      <c r="J175" s="54"/>
      <c r="K175" s="54"/>
      <c r="L175" s="54"/>
      <c r="M175" s="54"/>
      <c r="N175" s="54"/>
      <c r="O175" s="54"/>
      <c r="P175" s="54"/>
      <c r="Q175" s="54"/>
      <c r="R175" s="54"/>
    </row>
    <row r="176" spans="2:18" x14ac:dyDescent="0.25">
      <c r="B176" s="54"/>
      <c r="C176" s="54"/>
      <c r="D176" s="54"/>
      <c r="E176" s="111"/>
      <c r="F176" s="54"/>
      <c r="G176" s="54"/>
      <c r="H176" s="54"/>
      <c r="I176" s="54"/>
      <c r="J176" s="54"/>
      <c r="K176" s="54"/>
      <c r="L176" s="54"/>
      <c r="M176" s="54"/>
      <c r="N176" s="54"/>
      <c r="O176" s="54"/>
      <c r="P176" s="54"/>
      <c r="Q176" s="54"/>
      <c r="R176" s="54"/>
    </row>
    <row r="177" spans="2:18" x14ac:dyDescent="0.25">
      <c r="B177" s="54"/>
      <c r="C177" s="54"/>
      <c r="D177" s="54"/>
      <c r="E177" s="111"/>
      <c r="F177" s="54"/>
      <c r="G177" s="54"/>
      <c r="H177" s="54"/>
      <c r="I177" s="54"/>
      <c r="J177" s="54"/>
      <c r="K177" s="54"/>
      <c r="L177" s="54"/>
      <c r="M177" s="54"/>
      <c r="N177" s="54"/>
      <c r="O177" s="54"/>
      <c r="P177" s="54"/>
      <c r="Q177" s="54"/>
      <c r="R177" s="54"/>
    </row>
    <row r="178" spans="2:18" x14ac:dyDescent="0.25">
      <c r="B178" s="54"/>
      <c r="C178" s="54"/>
      <c r="D178" s="54"/>
      <c r="E178" s="111"/>
      <c r="F178" s="54"/>
      <c r="G178" s="54"/>
      <c r="H178" s="54"/>
      <c r="I178" s="54"/>
      <c r="J178" s="54"/>
      <c r="K178" s="54"/>
      <c r="L178" s="54"/>
      <c r="M178" s="54"/>
      <c r="N178" s="54"/>
      <c r="O178" s="54"/>
      <c r="P178" s="54"/>
      <c r="Q178" s="54"/>
      <c r="R178" s="54"/>
    </row>
    <row r="179" spans="2:18" x14ac:dyDescent="0.25">
      <c r="B179" s="54"/>
      <c r="C179" s="54"/>
      <c r="D179" s="54"/>
      <c r="E179" s="111"/>
      <c r="F179" s="54"/>
      <c r="G179" s="54"/>
      <c r="H179" s="54"/>
      <c r="I179" s="54"/>
      <c r="J179" s="54"/>
      <c r="K179" s="54"/>
      <c r="L179" s="54"/>
      <c r="M179" s="54"/>
      <c r="N179" s="54"/>
      <c r="O179" s="54"/>
      <c r="P179" s="54"/>
      <c r="Q179" s="54"/>
      <c r="R179" s="54"/>
    </row>
    <row r="180" spans="2:18" x14ac:dyDescent="0.25">
      <c r="B180" s="54"/>
      <c r="C180" s="54"/>
      <c r="D180" s="54"/>
      <c r="E180" s="111"/>
      <c r="F180" s="54"/>
      <c r="G180" s="54"/>
      <c r="H180" s="54"/>
      <c r="I180" s="54"/>
      <c r="J180" s="54"/>
      <c r="K180" s="54"/>
      <c r="L180" s="54"/>
      <c r="M180" s="54"/>
      <c r="N180" s="54"/>
      <c r="O180" s="54"/>
      <c r="P180" s="54"/>
      <c r="Q180" s="54"/>
      <c r="R180" s="54"/>
    </row>
    <row r="181" spans="2:18" x14ac:dyDescent="0.25">
      <c r="B181" s="54"/>
      <c r="C181" s="54"/>
      <c r="D181" s="54"/>
      <c r="E181" s="111"/>
      <c r="F181" s="54"/>
      <c r="G181" s="54"/>
      <c r="H181" s="54"/>
      <c r="I181" s="54"/>
      <c r="J181" s="54"/>
      <c r="K181" s="54"/>
      <c r="L181" s="54"/>
      <c r="M181" s="54"/>
      <c r="N181" s="54"/>
      <c r="O181" s="54"/>
      <c r="P181" s="54"/>
      <c r="Q181" s="54"/>
      <c r="R181" s="54"/>
    </row>
    <row r="182" spans="2:18" x14ac:dyDescent="0.25">
      <c r="B182" s="54"/>
      <c r="C182" s="54"/>
      <c r="D182" s="54"/>
      <c r="E182" s="111"/>
      <c r="F182" s="54"/>
      <c r="G182" s="54"/>
      <c r="H182" s="54"/>
      <c r="I182" s="54"/>
      <c r="J182" s="54"/>
      <c r="K182" s="54"/>
      <c r="L182" s="54"/>
      <c r="M182" s="54"/>
      <c r="N182" s="54"/>
      <c r="O182" s="54"/>
      <c r="P182" s="54"/>
      <c r="Q182" s="54"/>
      <c r="R182" s="54"/>
    </row>
    <row r="183" spans="2:18" x14ac:dyDescent="0.25">
      <c r="B183" s="54"/>
      <c r="C183" s="54"/>
      <c r="D183" s="54"/>
      <c r="E183" s="111"/>
      <c r="F183" s="54"/>
      <c r="G183" s="54"/>
      <c r="H183" s="54"/>
      <c r="I183" s="54"/>
      <c r="J183" s="54"/>
      <c r="K183" s="54"/>
      <c r="L183" s="54"/>
      <c r="M183" s="54"/>
      <c r="N183" s="54"/>
      <c r="O183" s="54"/>
      <c r="P183" s="54"/>
      <c r="Q183" s="54"/>
      <c r="R183" s="54"/>
    </row>
    <row r="184" spans="2:18" x14ac:dyDescent="0.25">
      <c r="B184" s="54"/>
      <c r="C184" s="54"/>
      <c r="D184" s="54"/>
      <c r="E184" s="111"/>
      <c r="F184" s="54"/>
      <c r="G184" s="54"/>
      <c r="H184" s="54"/>
      <c r="I184" s="54"/>
      <c r="J184" s="54"/>
      <c r="K184" s="54"/>
      <c r="L184" s="54"/>
      <c r="M184" s="54"/>
      <c r="N184" s="54"/>
      <c r="O184" s="54"/>
      <c r="P184" s="54"/>
      <c r="Q184" s="54"/>
      <c r="R184" s="54"/>
    </row>
    <row r="185" spans="2:18" x14ac:dyDescent="0.25">
      <c r="B185" s="54"/>
      <c r="C185" s="54"/>
      <c r="D185" s="54"/>
      <c r="E185" s="111"/>
      <c r="F185" s="54"/>
      <c r="G185" s="54"/>
      <c r="H185" s="54"/>
      <c r="I185" s="54"/>
      <c r="J185" s="54"/>
      <c r="K185" s="54"/>
      <c r="L185" s="54"/>
      <c r="M185" s="54"/>
      <c r="N185" s="54"/>
      <c r="O185" s="54"/>
      <c r="P185" s="54"/>
      <c r="Q185" s="54"/>
      <c r="R185" s="54"/>
    </row>
    <row r="186" spans="2:18" x14ac:dyDescent="0.25">
      <c r="B186" s="54"/>
      <c r="C186" s="54"/>
      <c r="D186" s="54"/>
      <c r="E186" s="111"/>
      <c r="F186" s="54"/>
      <c r="G186" s="54"/>
      <c r="H186" s="54"/>
      <c r="I186" s="54"/>
      <c r="J186" s="54"/>
      <c r="K186" s="54"/>
      <c r="L186" s="54"/>
      <c r="M186" s="54"/>
      <c r="N186" s="54"/>
      <c r="O186" s="54"/>
      <c r="P186" s="54"/>
      <c r="Q186" s="54"/>
      <c r="R186" s="54"/>
    </row>
    <row r="187" spans="2:18" x14ac:dyDescent="0.25">
      <c r="B187" s="54"/>
      <c r="C187" s="54"/>
      <c r="D187" s="54"/>
      <c r="E187" s="111"/>
      <c r="F187" s="54"/>
      <c r="G187" s="54"/>
      <c r="H187" s="54"/>
      <c r="I187" s="54"/>
      <c r="J187" s="54"/>
      <c r="K187" s="54"/>
      <c r="L187" s="54"/>
      <c r="M187" s="54"/>
      <c r="N187" s="54"/>
      <c r="O187" s="54"/>
      <c r="P187" s="54"/>
      <c r="Q187" s="54"/>
      <c r="R187" s="54"/>
    </row>
    <row r="188" spans="2:18" x14ac:dyDescent="0.25">
      <c r="B188" s="54"/>
      <c r="C188" s="54"/>
      <c r="D188" s="54"/>
      <c r="E188" s="111"/>
      <c r="F188" s="54"/>
      <c r="G188" s="54"/>
      <c r="H188" s="54"/>
      <c r="I188" s="54"/>
      <c r="J188" s="54"/>
      <c r="K188" s="54"/>
      <c r="L188" s="54"/>
      <c r="M188" s="54"/>
      <c r="N188" s="54"/>
      <c r="O188" s="54"/>
      <c r="P188" s="54"/>
      <c r="Q188" s="54"/>
      <c r="R188" s="54"/>
    </row>
    <row r="189" spans="2:18" x14ac:dyDescent="0.25">
      <c r="B189" s="54"/>
      <c r="C189" s="54"/>
      <c r="D189" s="54"/>
      <c r="E189" s="111"/>
      <c r="F189" s="54"/>
      <c r="G189" s="54"/>
      <c r="H189" s="54"/>
      <c r="I189" s="54"/>
      <c r="J189" s="54"/>
      <c r="K189" s="54"/>
      <c r="L189" s="54"/>
      <c r="M189" s="54"/>
      <c r="N189" s="54"/>
      <c r="O189" s="54"/>
      <c r="P189" s="54"/>
      <c r="Q189" s="54"/>
      <c r="R189" s="54"/>
    </row>
    <row r="190" spans="2:18" x14ac:dyDescent="0.25">
      <c r="B190" s="54"/>
      <c r="C190" s="54"/>
      <c r="D190" s="54"/>
      <c r="E190" s="111"/>
      <c r="F190" s="54"/>
      <c r="G190" s="54"/>
      <c r="H190" s="54"/>
      <c r="I190" s="54"/>
      <c r="J190" s="54"/>
      <c r="K190" s="54"/>
      <c r="L190" s="54"/>
      <c r="M190" s="54"/>
      <c r="N190" s="54"/>
      <c r="O190" s="54"/>
      <c r="P190" s="54"/>
      <c r="Q190" s="54"/>
      <c r="R190" s="54"/>
    </row>
    <row r="191" spans="2:18" x14ac:dyDescent="0.25">
      <c r="B191" s="54"/>
      <c r="C191" s="54"/>
      <c r="D191" s="54"/>
      <c r="E191" s="111"/>
      <c r="F191" s="54"/>
      <c r="G191" s="54"/>
      <c r="H191" s="54"/>
      <c r="I191" s="54"/>
      <c r="J191" s="54"/>
      <c r="K191" s="54"/>
      <c r="L191" s="54"/>
      <c r="M191" s="54"/>
      <c r="N191" s="54"/>
      <c r="O191" s="54"/>
      <c r="P191" s="54"/>
      <c r="Q191" s="54"/>
      <c r="R191" s="54"/>
    </row>
    <row r="192" spans="2:18" x14ac:dyDescent="0.25">
      <c r="B192" s="54"/>
      <c r="C192" s="54"/>
      <c r="D192" s="54"/>
      <c r="E192" s="111"/>
      <c r="F192" s="54"/>
      <c r="G192" s="54"/>
      <c r="H192" s="54"/>
      <c r="I192" s="54"/>
      <c r="J192" s="54"/>
      <c r="K192" s="54"/>
      <c r="L192" s="54"/>
      <c r="M192" s="54"/>
      <c r="N192" s="54"/>
      <c r="O192" s="54"/>
      <c r="P192" s="54"/>
      <c r="Q192" s="54"/>
      <c r="R192" s="54"/>
    </row>
    <row r="193" spans="2:18" x14ac:dyDescent="0.25">
      <c r="B193" s="54"/>
      <c r="C193" s="54"/>
      <c r="D193" s="54"/>
      <c r="E193" s="111"/>
      <c r="F193" s="54"/>
      <c r="G193" s="54"/>
      <c r="H193" s="54"/>
      <c r="I193" s="54"/>
      <c r="J193" s="54"/>
      <c r="K193" s="54"/>
      <c r="L193" s="54"/>
      <c r="M193" s="54"/>
      <c r="N193" s="54"/>
      <c r="O193" s="54"/>
      <c r="P193" s="54"/>
      <c r="Q193" s="54"/>
      <c r="R193" s="54"/>
    </row>
    <row r="194" spans="2:18" x14ac:dyDescent="0.25">
      <c r="B194" s="54"/>
      <c r="C194" s="54"/>
      <c r="D194" s="54"/>
      <c r="E194" s="111"/>
      <c r="F194" s="54"/>
      <c r="G194" s="54"/>
      <c r="H194" s="54"/>
      <c r="I194" s="54"/>
      <c r="J194" s="54"/>
      <c r="K194" s="54"/>
      <c r="L194" s="54"/>
      <c r="M194" s="54"/>
      <c r="N194" s="54"/>
      <c r="O194" s="54"/>
      <c r="P194" s="54"/>
      <c r="Q194" s="54"/>
      <c r="R194" s="54"/>
    </row>
    <row r="195" spans="2:18" x14ac:dyDescent="0.25">
      <c r="B195" s="54"/>
      <c r="C195" s="54"/>
      <c r="D195" s="54"/>
      <c r="E195" s="111"/>
      <c r="F195" s="54"/>
      <c r="G195" s="54"/>
      <c r="H195" s="54"/>
      <c r="I195" s="54"/>
      <c r="J195" s="54"/>
      <c r="K195" s="54"/>
      <c r="L195" s="54"/>
      <c r="M195" s="54"/>
      <c r="N195" s="54"/>
      <c r="O195" s="54"/>
      <c r="P195" s="54"/>
      <c r="Q195" s="54"/>
      <c r="R195" s="54"/>
    </row>
    <row r="196" spans="2:18" x14ac:dyDescent="0.25">
      <c r="B196" s="54"/>
      <c r="C196" s="54"/>
      <c r="D196" s="54"/>
      <c r="E196" s="111"/>
      <c r="F196" s="54"/>
      <c r="G196" s="54"/>
      <c r="H196" s="54"/>
      <c r="I196" s="54"/>
      <c r="J196" s="54"/>
      <c r="K196" s="54"/>
      <c r="L196" s="54"/>
      <c r="M196" s="54"/>
      <c r="N196" s="54"/>
      <c r="O196" s="54"/>
      <c r="P196" s="54"/>
      <c r="Q196" s="54"/>
      <c r="R196" s="54"/>
    </row>
    <row r="197" spans="2:18" x14ac:dyDescent="0.25">
      <c r="B197" s="54"/>
      <c r="C197" s="54"/>
      <c r="D197" s="54"/>
      <c r="E197" s="111"/>
      <c r="F197" s="54"/>
      <c r="G197" s="54"/>
      <c r="H197" s="54"/>
      <c r="I197" s="54"/>
      <c r="J197" s="54"/>
      <c r="K197" s="54"/>
      <c r="L197" s="54"/>
      <c r="M197" s="54"/>
      <c r="N197" s="54"/>
      <c r="O197" s="54"/>
      <c r="P197" s="54"/>
      <c r="Q197" s="54"/>
      <c r="R197" s="54"/>
    </row>
    <row r="198" spans="2:18" x14ac:dyDescent="0.25">
      <c r="B198" s="54"/>
      <c r="C198" s="54"/>
      <c r="D198" s="54"/>
      <c r="E198" s="111"/>
      <c r="F198" s="54"/>
      <c r="G198" s="54"/>
      <c r="H198" s="54"/>
      <c r="I198" s="54"/>
      <c r="J198" s="54"/>
      <c r="K198" s="54"/>
      <c r="L198" s="54"/>
      <c r="M198" s="54"/>
      <c r="N198" s="54"/>
      <c r="O198" s="54"/>
      <c r="P198" s="54"/>
      <c r="Q198" s="54"/>
      <c r="R198" s="54"/>
    </row>
    <row r="199" spans="2:18" x14ac:dyDescent="0.25">
      <c r="B199" s="54"/>
      <c r="C199" s="54"/>
      <c r="D199" s="54"/>
      <c r="E199" s="111"/>
      <c r="F199" s="54"/>
      <c r="G199" s="54"/>
      <c r="H199" s="54"/>
      <c r="I199" s="54"/>
      <c r="J199" s="54"/>
      <c r="K199" s="54"/>
      <c r="L199" s="54"/>
      <c r="M199" s="54"/>
      <c r="N199" s="54"/>
      <c r="O199" s="54"/>
      <c r="P199" s="54"/>
      <c r="Q199" s="54"/>
      <c r="R199" s="54"/>
    </row>
    <row r="200" spans="2:18" x14ac:dyDescent="0.25">
      <c r="B200" s="54"/>
      <c r="C200" s="54"/>
      <c r="D200" s="54"/>
      <c r="E200" s="111"/>
      <c r="F200" s="54"/>
      <c r="G200" s="54"/>
      <c r="H200" s="54"/>
      <c r="I200" s="54"/>
      <c r="J200" s="54"/>
      <c r="K200" s="54"/>
      <c r="L200" s="54"/>
      <c r="M200" s="54"/>
      <c r="N200" s="54"/>
      <c r="O200" s="54"/>
      <c r="P200" s="54"/>
      <c r="Q200" s="54"/>
      <c r="R200" s="54"/>
    </row>
    <row r="201" spans="2:18" x14ac:dyDescent="0.25">
      <c r="B201" s="54"/>
      <c r="C201" s="54"/>
      <c r="D201" s="54"/>
      <c r="E201" s="111"/>
      <c r="F201" s="54"/>
      <c r="G201" s="54"/>
      <c r="H201" s="54"/>
      <c r="I201" s="54"/>
      <c r="J201" s="54"/>
      <c r="K201" s="54"/>
      <c r="L201" s="54"/>
      <c r="M201" s="54"/>
      <c r="N201" s="54"/>
      <c r="O201" s="54"/>
      <c r="P201" s="54"/>
      <c r="Q201" s="54"/>
      <c r="R201" s="54"/>
    </row>
    <row r="202" spans="2:18" x14ac:dyDescent="0.25">
      <c r="B202" s="54"/>
      <c r="C202" s="54"/>
      <c r="D202" s="54"/>
      <c r="E202" s="111"/>
      <c r="F202" s="54"/>
      <c r="G202" s="54"/>
      <c r="H202" s="54"/>
      <c r="I202" s="54"/>
      <c r="J202" s="54"/>
      <c r="K202" s="54"/>
      <c r="L202" s="54"/>
      <c r="M202" s="54"/>
      <c r="N202" s="54"/>
      <c r="O202" s="54"/>
      <c r="P202" s="54"/>
      <c r="Q202" s="54"/>
      <c r="R202" s="54"/>
    </row>
    <row r="203" spans="2:18" x14ac:dyDescent="0.25">
      <c r="B203" s="54"/>
      <c r="C203" s="54"/>
      <c r="D203" s="54"/>
      <c r="E203" s="111"/>
      <c r="F203" s="54"/>
      <c r="G203" s="54"/>
      <c r="H203" s="54"/>
      <c r="I203" s="54"/>
      <c r="J203" s="54"/>
      <c r="K203" s="54"/>
      <c r="L203" s="54"/>
      <c r="M203" s="54"/>
      <c r="N203" s="54"/>
      <c r="O203" s="54"/>
      <c r="P203" s="54"/>
      <c r="Q203" s="54"/>
      <c r="R203" s="54"/>
    </row>
    <row r="204" spans="2:18" x14ac:dyDescent="0.25">
      <c r="B204" s="54"/>
      <c r="C204" s="54"/>
      <c r="D204" s="54"/>
      <c r="E204" s="111"/>
      <c r="F204" s="54"/>
      <c r="G204" s="54"/>
      <c r="H204" s="54"/>
      <c r="I204" s="54"/>
      <c r="J204" s="54"/>
      <c r="K204" s="54"/>
      <c r="L204" s="54"/>
      <c r="M204" s="54"/>
      <c r="N204" s="54"/>
      <c r="O204" s="54"/>
      <c r="P204" s="54"/>
      <c r="Q204" s="54"/>
      <c r="R204" s="54"/>
    </row>
    <row r="205" spans="2:18" x14ac:dyDescent="0.25">
      <c r="B205" s="54"/>
      <c r="C205" s="54"/>
      <c r="D205" s="54"/>
      <c r="E205" s="111"/>
      <c r="F205" s="54"/>
      <c r="G205" s="54"/>
      <c r="H205" s="54"/>
      <c r="I205" s="54"/>
      <c r="J205" s="54"/>
      <c r="K205" s="54"/>
      <c r="L205" s="54"/>
      <c r="M205" s="54"/>
      <c r="N205" s="54"/>
      <c r="O205" s="54"/>
      <c r="P205" s="54"/>
      <c r="Q205" s="54"/>
      <c r="R205" s="54"/>
    </row>
    <row r="206" spans="2:18" x14ac:dyDescent="0.25">
      <c r="B206" s="54"/>
      <c r="C206" s="54"/>
      <c r="D206" s="54"/>
      <c r="E206" s="111"/>
      <c r="F206" s="54"/>
      <c r="G206" s="54"/>
      <c r="H206" s="54"/>
      <c r="I206" s="54"/>
      <c r="J206" s="54"/>
      <c r="K206" s="54"/>
      <c r="L206" s="54"/>
      <c r="M206" s="54"/>
      <c r="N206" s="54"/>
      <c r="O206" s="54"/>
      <c r="P206" s="54"/>
      <c r="Q206" s="54"/>
      <c r="R206" s="54"/>
    </row>
    <row r="207" spans="2:18" x14ac:dyDescent="0.25">
      <c r="B207" s="54"/>
      <c r="C207" s="54"/>
      <c r="D207" s="54"/>
      <c r="E207" s="111"/>
      <c r="F207" s="54"/>
      <c r="G207" s="54"/>
      <c r="H207" s="54"/>
      <c r="I207" s="54"/>
      <c r="J207" s="54"/>
      <c r="K207" s="54"/>
      <c r="L207" s="54"/>
      <c r="M207" s="54"/>
      <c r="N207" s="54"/>
      <c r="O207" s="54"/>
      <c r="P207" s="54"/>
      <c r="Q207" s="54"/>
      <c r="R207" s="54"/>
    </row>
    <row r="208" spans="2:18" x14ac:dyDescent="0.25">
      <c r="B208" s="54"/>
      <c r="C208" s="54"/>
      <c r="D208" s="54"/>
      <c r="E208" s="111"/>
      <c r="F208" s="54"/>
      <c r="G208" s="54"/>
      <c r="H208" s="54"/>
      <c r="I208" s="54"/>
      <c r="J208" s="54"/>
      <c r="K208" s="54"/>
      <c r="L208" s="54"/>
      <c r="M208" s="54"/>
      <c r="N208" s="54"/>
      <c r="O208" s="54"/>
      <c r="P208" s="54"/>
      <c r="Q208" s="54"/>
      <c r="R208" s="54"/>
    </row>
    <row r="209" spans="2:18" x14ac:dyDescent="0.25">
      <c r="B209" s="54"/>
      <c r="C209" s="54"/>
      <c r="D209" s="54"/>
      <c r="E209" s="111"/>
      <c r="F209" s="54"/>
      <c r="G209" s="54"/>
      <c r="H209" s="54"/>
      <c r="I209" s="54"/>
      <c r="J209" s="54"/>
      <c r="K209" s="54"/>
      <c r="L209" s="54"/>
      <c r="M209" s="54"/>
      <c r="N209" s="54"/>
      <c r="O209" s="54"/>
      <c r="P209" s="54"/>
      <c r="Q209" s="54"/>
      <c r="R209" s="54"/>
    </row>
    <row r="210" spans="2:18" x14ac:dyDescent="0.25">
      <c r="B210" s="54"/>
      <c r="C210" s="54"/>
      <c r="D210" s="54"/>
      <c r="E210" s="111"/>
      <c r="F210" s="54"/>
      <c r="G210" s="54"/>
      <c r="H210" s="54"/>
      <c r="I210" s="54"/>
      <c r="J210" s="54"/>
      <c r="K210" s="54"/>
      <c r="L210" s="54"/>
      <c r="M210" s="54"/>
      <c r="N210" s="54"/>
      <c r="O210" s="54"/>
      <c r="P210" s="54"/>
      <c r="Q210" s="54"/>
      <c r="R210" s="54"/>
    </row>
    <row r="211" spans="2:18" x14ac:dyDescent="0.25">
      <c r="B211" s="54"/>
      <c r="C211" s="54"/>
      <c r="D211" s="54"/>
      <c r="E211" s="111"/>
      <c r="F211" s="54"/>
      <c r="G211" s="54"/>
      <c r="H211" s="54"/>
      <c r="I211" s="54"/>
      <c r="J211" s="54"/>
      <c r="K211" s="54"/>
      <c r="L211" s="54"/>
      <c r="M211" s="54"/>
      <c r="N211" s="54"/>
      <c r="O211" s="54"/>
      <c r="P211" s="54"/>
      <c r="Q211" s="54"/>
      <c r="R211" s="54"/>
    </row>
    <row r="212" spans="2:18" x14ac:dyDescent="0.25">
      <c r="B212" s="54"/>
      <c r="C212" s="54"/>
      <c r="D212" s="54"/>
      <c r="E212" s="111"/>
      <c r="F212" s="54"/>
      <c r="G212" s="54"/>
      <c r="H212" s="54"/>
      <c r="I212" s="54"/>
      <c r="J212" s="54"/>
      <c r="K212" s="54"/>
      <c r="L212" s="54"/>
      <c r="M212" s="54"/>
      <c r="N212" s="54"/>
      <c r="O212" s="54"/>
      <c r="P212" s="54"/>
      <c r="Q212" s="54"/>
      <c r="R212" s="54"/>
    </row>
    <row r="213" spans="2:18" x14ac:dyDescent="0.25">
      <c r="B213" s="54"/>
      <c r="C213" s="54"/>
      <c r="D213" s="54"/>
      <c r="E213" s="111"/>
      <c r="F213" s="54"/>
      <c r="G213" s="54"/>
      <c r="H213" s="54"/>
      <c r="I213" s="54"/>
      <c r="J213" s="54"/>
      <c r="K213" s="54"/>
      <c r="L213" s="54"/>
      <c r="M213" s="54"/>
      <c r="N213" s="54"/>
      <c r="O213" s="54"/>
      <c r="P213" s="54"/>
      <c r="Q213" s="54"/>
      <c r="R213" s="54"/>
    </row>
    <row r="214" spans="2:18" x14ac:dyDescent="0.25">
      <c r="B214" s="54"/>
      <c r="C214" s="54"/>
      <c r="D214" s="54"/>
      <c r="E214" s="111"/>
      <c r="F214" s="54"/>
      <c r="G214" s="54"/>
      <c r="H214" s="54"/>
      <c r="I214" s="54"/>
      <c r="J214" s="54"/>
      <c r="K214" s="54"/>
      <c r="L214" s="54"/>
      <c r="M214" s="54"/>
      <c r="N214" s="54"/>
      <c r="O214" s="54"/>
      <c r="P214" s="54"/>
      <c r="Q214" s="54"/>
      <c r="R214" s="54"/>
    </row>
    <row r="215" spans="2:18" x14ac:dyDescent="0.25">
      <c r="B215" s="54"/>
      <c r="C215" s="54"/>
      <c r="D215" s="54"/>
      <c r="E215" s="111"/>
      <c r="F215" s="54"/>
      <c r="G215" s="54"/>
      <c r="H215" s="54"/>
      <c r="I215" s="54"/>
      <c r="J215" s="54"/>
      <c r="K215" s="54"/>
      <c r="L215" s="54"/>
      <c r="M215" s="54"/>
      <c r="N215" s="54"/>
      <c r="O215" s="54"/>
      <c r="P215" s="54"/>
      <c r="Q215" s="54"/>
      <c r="R215" s="54"/>
    </row>
    <row r="216" spans="2:18" x14ac:dyDescent="0.25">
      <c r="B216" s="54"/>
      <c r="C216" s="54"/>
      <c r="D216" s="54"/>
      <c r="E216" s="111"/>
      <c r="F216" s="54"/>
      <c r="G216" s="54"/>
      <c r="H216" s="54"/>
      <c r="I216" s="54"/>
      <c r="J216" s="54"/>
      <c r="K216" s="54"/>
      <c r="L216" s="54"/>
      <c r="M216" s="54"/>
      <c r="N216" s="54"/>
      <c r="O216" s="54"/>
      <c r="P216" s="54"/>
      <c r="Q216" s="54"/>
      <c r="R216" s="54"/>
    </row>
    <row r="217" spans="2:18" x14ac:dyDescent="0.25">
      <c r="B217" s="54"/>
      <c r="C217" s="54"/>
      <c r="D217" s="54"/>
      <c r="E217" s="111"/>
      <c r="F217" s="54"/>
      <c r="G217" s="54"/>
      <c r="H217" s="54"/>
      <c r="I217" s="54"/>
      <c r="J217" s="54"/>
      <c r="K217" s="54"/>
      <c r="L217" s="54"/>
      <c r="M217" s="54"/>
      <c r="N217" s="54"/>
      <c r="O217" s="54"/>
      <c r="P217" s="54"/>
      <c r="Q217" s="54"/>
      <c r="R217" s="54"/>
    </row>
    <row r="218" spans="2:18" x14ac:dyDescent="0.25">
      <c r="B218" s="54"/>
      <c r="C218" s="54"/>
      <c r="D218" s="54"/>
      <c r="E218" s="111"/>
      <c r="F218" s="54"/>
      <c r="G218" s="54"/>
      <c r="H218" s="54"/>
      <c r="I218" s="54"/>
      <c r="J218" s="54"/>
      <c r="K218" s="54"/>
      <c r="L218" s="54"/>
      <c r="M218" s="54"/>
      <c r="N218" s="54"/>
      <c r="O218" s="54"/>
      <c r="P218" s="54"/>
      <c r="Q218" s="54"/>
      <c r="R218" s="54"/>
    </row>
    <row r="219" spans="2:18" x14ac:dyDescent="0.25">
      <c r="B219" s="54"/>
      <c r="C219" s="54"/>
      <c r="D219" s="54"/>
      <c r="E219" s="111"/>
      <c r="F219" s="54"/>
      <c r="G219" s="54"/>
      <c r="H219" s="54"/>
      <c r="I219" s="54"/>
      <c r="J219" s="54"/>
      <c r="K219" s="54"/>
      <c r="L219" s="54"/>
      <c r="M219" s="54"/>
      <c r="N219" s="54"/>
      <c r="O219" s="54"/>
      <c r="P219" s="54"/>
      <c r="Q219" s="54"/>
      <c r="R219" s="54"/>
    </row>
    <row r="220" spans="2:18" x14ac:dyDescent="0.25">
      <c r="B220" s="54"/>
      <c r="C220" s="54"/>
      <c r="D220" s="54"/>
      <c r="E220" s="111"/>
      <c r="F220" s="54"/>
      <c r="G220" s="54"/>
      <c r="H220" s="54"/>
      <c r="I220" s="54"/>
      <c r="J220" s="54"/>
      <c r="K220" s="54"/>
      <c r="L220" s="54"/>
      <c r="M220" s="54"/>
      <c r="N220" s="54"/>
      <c r="O220" s="54"/>
      <c r="P220" s="54"/>
      <c r="Q220" s="54"/>
      <c r="R220" s="54"/>
    </row>
    <row r="221" spans="2:18" x14ac:dyDescent="0.25">
      <c r="B221" s="54"/>
      <c r="C221" s="54"/>
      <c r="D221" s="54"/>
      <c r="E221" s="111"/>
      <c r="F221" s="54"/>
      <c r="G221" s="54"/>
      <c r="H221" s="54"/>
      <c r="I221" s="54"/>
      <c r="J221" s="54"/>
      <c r="K221" s="54"/>
      <c r="L221" s="54"/>
      <c r="M221" s="54"/>
      <c r="N221" s="54"/>
      <c r="O221" s="54"/>
      <c r="P221" s="54"/>
      <c r="Q221" s="54"/>
      <c r="R221" s="54"/>
    </row>
    <row r="222" spans="2:18" x14ac:dyDescent="0.25">
      <c r="B222" s="54"/>
      <c r="C222" s="54"/>
      <c r="D222" s="54"/>
      <c r="E222" s="111"/>
      <c r="F222" s="54"/>
      <c r="G222" s="54"/>
      <c r="H222" s="54"/>
      <c r="I222" s="54"/>
      <c r="J222" s="54"/>
      <c r="K222" s="54"/>
      <c r="L222" s="54"/>
      <c r="M222" s="54"/>
      <c r="N222" s="54"/>
      <c r="O222" s="54"/>
      <c r="P222" s="54"/>
      <c r="Q222" s="54"/>
      <c r="R222" s="54"/>
    </row>
    <row r="223" spans="2:18" x14ac:dyDescent="0.25">
      <c r="B223" s="54"/>
      <c r="C223" s="54"/>
      <c r="D223" s="54"/>
      <c r="E223" s="111"/>
      <c r="F223" s="54"/>
      <c r="G223" s="54"/>
      <c r="H223" s="54"/>
      <c r="I223" s="54"/>
      <c r="J223" s="54"/>
      <c r="K223" s="54"/>
      <c r="L223" s="54"/>
      <c r="M223" s="54"/>
      <c r="N223" s="54"/>
      <c r="O223" s="54"/>
      <c r="P223" s="54"/>
      <c r="Q223" s="54"/>
      <c r="R223" s="54"/>
    </row>
    <row r="224" spans="2:18" x14ac:dyDescent="0.25">
      <c r="B224" s="54"/>
      <c r="C224" s="54"/>
      <c r="D224" s="54"/>
      <c r="E224" s="111"/>
      <c r="F224" s="54"/>
      <c r="G224" s="54"/>
      <c r="H224" s="54"/>
      <c r="I224" s="54"/>
      <c r="J224" s="54"/>
      <c r="K224" s="54"/>
      <c r="L224" s="54"/>
      <c r="M224" s="54"/>
      <c r="N224" s="54"/>
      <c r="O224" s="54"/>
      <c r="P224" s="54"/>
      <c r="Q224" s="54"/>
      <c r="R224" s="54"/>
    </row>
    <row r="225" spans="2:18" x14ac:dyDescent="0.25">
      <c r="B225" s="54"/>
      <c r="C225" s="54"/>
      <c r="D225" s="54"/>
      <c r="E225" s="111"/>
      <c r="F225" s="54"/>
      <c r="G225" s="54"/>
      <c r="H225" s="54"/>
      <c r="I225" s="54"/>
      <c r="J225" s="54"/>
      <c r="K225" s="54"/>
      <c r="L225" s="54"/>
      <c r="M225" s="54"/>
      <c r="N225" s="54"/>
      <c r="O225" s="54"/>
      <c r="P225" s="54"/>
      <c r="Q225" s="54"/>
      <c r="R225" s="54"/>
    </row>
    <row r="226" spans="2:18" x14ac:dyDescent="0.25">
      <c r="B226" s="54"/>
      <c r="C226" s="54"/>
      <c r="D226" s="54"/>
      <c r="E226" s="111"/>
      <c r="F226" s="54"/>
      <c r="G226" s="54"/>
      <c r="H226" s="54"/>
      <c r="I226" s="54"/>
      <c r="J226" s="54"/>
      <c r="K226" s="54"/>
      <c r="L226" s="54"/>
      <c r="M226" s="54"/>
      <c r="N226" s="54"/>
      <c r="O226" s="54"/>
      <c r="P226" s="54"/>
      <c r="Q226" s="54"/>
      <c r="R226" s="54"/>
    </row>
    <row r="227" spans="2:18" x14ac:dyDescent="0.25">
      <c r="B227" s="54"/>
      <c r="C227" s="54"/>
      <c r="D227" s="54"/>
      <c r="E227" s="111"/>
      <c r="F227" s="54"/>
      <c r="G227" s="54"/>
      <c r="H227" s="54"/>
      <c r="I227" s="54"/>
      <c r="J227" s="54"/>
      <c r="K227" s="54"/>
      <c r="L227" s="54"/>
      <c r="M227" s="54"/>
      <c r="N227" s="54"/>
      <c r="O227" s="54"/>
      <c r="P227" s="54"/>
      <c r="Q227" s="54"/>
      <c r="R227" s="54"/>
    </row>
    <row r="228" spans="2:18" x14ac:dyDescent="0.25">
      <c r="B228" s="54"/>
      <c r="C228" s="54"/>
      <c r="D228" s="54"/>
      <c r="E228" s="111"/>
      <c r="F228" s="54"/>
      <c r="G228" s="54"/>
      <c r="H228" s="54"/>
      <c r="I228" s="54"/>
      <c r="J228" s="54"/>
      <c r="K228" s="54"/>
      <c r="L228" s="54"/>
      <c r="M228" s="54"/>
      <c r="N228" s="54"/>
      <c r="O228" s="54"/>
      <c r="P228" s="54"/>
      <c r="Q228" s="54"/>
      <c r="R228" s="54"/>
    </row>
    <row r="229" spans="2:18" x14ac:dyDescent="0.25">
      <c r="B229" s="54"/>
      <c r="C229" s="54"/>
      <c r="D229" s="54"/>
      <c r="E229" s="111"/>
      <c r="F229" s="54"/>
      <c r="G229" s="54"/>
      <c r="H229" s="54"/>
      <c r="I229" s="54"/>
      <c r="J229" s="54"/>
      <c r="K229" s="54"/>
      <c r="L229" s="54"/>
      <c r="M229" s="54"/>
      <c r="N229" s="54"/>
      <c r="O229" s="54"/>
      <c r="P229" s="54"/>
      <c r="Q229" s="54"/>
      <c r="R229" s="54"/>
    </row>
    <row r="230" spans="2:18" x14ac:dyDescent="0.25">
      <c r="B230" s="54"/>
      <c r="C230" s="54"/>
      <c r="D230" s="54"/>
      <c r="E230" s="111"/>
      <c r="F230" s="54"/>
      <c r="G230" s="54"/>
      <c r="H230" s="54"/>
      <c r="I230" s="54"/>
      <c r="J230" s="54"/>
      <c r="K230" s="54"/>
      <c r="L230" s="54"/>
      <c r="M230" s="54"/>
      <c r="N230" s="54"/>
      <c r="O230" s="54"/>
      <c r="P230" s="54"/>
      <c r="Q230" s="54"/>
      <c r="R230" s="54"/>
    </row>
    <row r="231" spans="2:18" x14ac:dyDescent="0.25">
      <c r="B231" s="54"/>
      <c r="C231" s="54"/>
      <c r="D231" s="54"/>
      <c r="E231" s="111"/>
      <c r="F231" s="54"/>
      <c r="G231" s="54"/>
      <c r="H231" s="54"/>
      <c r="I231" s="54"/>
      <c r="J231" s="54"/>
      <c r="K231" s="54"/>
      <c r="L231" s="54"/>
      <c r="M231" s="54"/>
      <c r="N231" s="54"/>
      <c r="O231" s="54"/>
      <c r="P231" s="54"/>
      <c r="Q231" s="54"/>
      <c r="R231" s="54"/>
    </row>
    <row r="232" spans="2:18" x14ac:dyDescent="0.25">
      <c r="B232" s="54"/>
      <c r="C232" s="54"/>
      <c r="D232" s="54"/>
      <c r="E232" s="111"/>
      <c r="F232" s="54"/>
      <c r="G232" s="54"/>
      <c r="H232" s="54"/>
      <c r="I232" s="54"/>
      <c r="J232" s="54"/>
      <c r="K232" s="54"/>
      <c r="L232" s="54"/>
      <c r="M232" s="54"/>
      <c r="N232" s="54"/>
      <c r="O232" s="54"/>
      <c r="P232" s="54"/>
      <c r="Q232" s="54"/>
      <c r="R232" s="54"/>
    </row>
    <row r="233" spans="2:18" x14ac:dyDescent="0.25">
      <c r="B233" s="54"/>
      <c r="C233" s="54"/>
      <c r="D233" s="54"/>
      <c r="E233" s="111"/>
      <c r="F233" s="54"/>
      <c r="G233" s="54"/>
      <c r="H233" s="54"/>
      <c r="I233" s="54"/>
      <c r="J233" s="54"/>
      <c r="K233" s="54"/>
      <c r="L233" s="54"/>
      <c r="M233" s="54"/>
      <c r="N233" s="54"/>
      <c r="O233" s="54"/>
      <c r="P233" s="54"/>
      <c r="Q233" s="54"/>
      <c r="R233" s="54"/>
    </row>
    <row r="234" spans="2:18" x14ac:dyDescent="0.25">
      <c r="B234" s="54"/>
      <c r="C234" s="54"/>
      <c r="D234" s="54"/>
      <c r="E234" s="111"/>
      <c r="F234" s="54"/>
      <c r="G234" s="54"/>
      <c r="H234" s="54"/>
      <c r="I234" s="54"/>
      <c r="J234" s="54"/>
      <c r="K234" s="54"/>
      <c r="L234" s="54"/>
      <c r="M234" s="54"/>
      <c r="N234" s="54"/>
      <c r="O234" s="54"/>
      <c r="P234" s="54"/>
      <c r="Q234" s="54"/>
      <c r="R234" s="54"/>
    </row>
    <row r="235" spans="2:18" x14ac:dyDescent="0.25">
      <c r="B235" s="54"/>
      <c r="C235" s="54"/>
      <c r="D235" s="54"/>
      <c r="E235" s="111"/>
      <c r="F235" s="54"/>
      <c r="G235" s="54"/>
      <c r="H235" s="54"/>
      <c r="I235" s="54"/>
      <c r="J235" s="54"/>
      <c r="K235" s="54"/>
      <c r="L235" s="54"/>
      <c r="M235" s="54"/>
      <c r="N235" s="54"/>
      <c r="O235" s="54"/>
      <c r="P235" s="54"/>
      <c r="Q235" s="54"/>
      <c r="R235" s="54"/>
    </row>
    <row r="236" spans="2:18" x14ac:dyDescent="0.25">
      <c r="B236" s="54"/>
      <c r="C236" s="54"/>
      <c r="D236" s="54"/>
      <c r="E236" s="111"/>
      <c r="F236" s="54"/>
      <c r="G236" s="54"/>
      <c r="H236" s="54"/>
      <c r="I236" s="54"/>
      <c r="J236" s="54"/>
      <c r="K236" s="54"/>
      <c r="L236" s="54"/>
      <c r="M236" s="54"/>
      <c r="N236" s="54"/>
      <c r="O236" s="54"/>
      <c r="P236" s="54"/>
      <c r="Q236" s="54"/>
      <c r="R236" s="54"/>
    </row>
    <row r="237" spans="2:18" x14ac:dyDescent="0.25">
      <c r="B237" s="54"/>
      <c r="C237" s="54"/>
      <c r="D237" s="54"/>
      <c r="E237" s="111"/>
      <c r="F237" s="54"/>
      <c r="G237" s="54"/>
      <c r="H237" s="54"/>
      <c r="I237" s="54"/>
      <c r="J237" s="54"/>
      <c r="K237" s="54"/>
      <c r="L237" s="54"/>
      <c r="M237" s="54"/>
      <c r="N237" s="54"/>
      <c r="O237" s="54"/>
      <c r="P237" s="54"/>
      <c r="Q237" s="54"/>
      <c r="R237" s="54"/>
    </row>
    <row r="238" spans="2:18" x14ac:dyDescent="0.25">
      <c r="B238" s="54"/>
      <c r="C238" s="54"/>
      <c r="D238" s="54"/>
      <c r="E238" s="111"/>
      <c r="F238" s="54"/>
      <c r="G238" s="54"/>
      <c r="H238" s="54"/>
      <c r="I238" s="54"/>
      <c r="J238" s="54"/>
      <c r="K238" s="54"/>
      <c r="L238" s="54"/>
      <c r="M238" s="54"/>
      <c r="N238" s="54"/>
      <c r="O238" s="54"/>
      <c r="P238" s="54"/>
      <c r="Q238" s="54"/>
      <c r="R238" s="54"/>
    </row>
    <row r="239" spans="2:18" x14ac:dyDescent="0.25">
      <c r="B239" s="54"/>
      <c r="C239" s="54"/>
      <c r="D239" s="54"/>
      <c r="E239" s="111"/>
      <c r="F239" s="54"/>
      <c r="G239" s="54"/>
      <c r="H239" s="54"/>
      <c r="I239" s="54"/>
      <c r="J239" s="54"/>
      <c r="K239" s="54"/>
      <c r="L239" s="54"/>
      <c r="M239" s="54"/>
      <c r="N239" s="54"/>
      <c r="O239" s="54"/>
      <c r="P239" s="54"/>
      <c r="Q239" s="54"/>
      <c r="R239" s="54"/>
    </row>
    <row r="240" spans="2:18" x14ac:dyDescent="0.25">
      <c r="B240" s="54"/>
      <c r="C240" s="54"/>
      <c r="D240" s="54"/>
      <c r="E240" s="111"/>
      <c r="F240" s="54"/>
      <c r="G240" s="54"/>
      <c r="H240" s="54"/>
      <c r="I240" s="54"/>
      <c r="J240" s="54"/>
      <c r="K240" s="54"/>
      <c r="L240" s="54"/>
      <c r="M240" s="54"/>
      <c r="N240" s="54"/>
      <c r="O240" s="54"/>
      <c r="P240" s="54"/>
      <c r="Q240" s="54"/>
      <c r="R240" s="54"/>
    </row>
    <row r="241" spans="2:18" x14ac:dyDescent="0.25">
      <c r="B241" s="54"/>
      <c r="C241" s="54"/>
      <c r="D241" s="54"/>
      <c r="E241" s="111"/>
      <c r="F241" s="54"/>
      <c r="G241" s="54"/>
      <c r="H241" s="54"/>
      <c r="I241" s="54"/>
      <c r="J241" s="54"/>
      <c r="K241" s="54"/>
      <c r="L241" s="54"/>
      <c r="M241" s="54"/>
      <c r="N241" s="54"/>
      <c r="O241" s="54"/>
      <c r="P241" s="54"/>
      <c r="Q241" s="54"/>
      <c r="R241" s="54"/>
    </row>
    <row r="242" spans="2:18" x14ac:dyDescent="0.25">
      <c r="B242" s="54"/>
      <c r="C242" s="54"/>
      <c r="D242" s="54"/>
      <c r="E242" s="111"/>
      <c r="F242" s="54"/>
      <c r="G242" s="54"/>
      <c r="H242" s="54"/>
      <c r="I242" s="54"/>
      <c r="J242" s="54"/>
      <c r="K242" s="54"/>
      <c r="L242" s="54"/>
      <c r="M242" s="54"/>
      <c r="N242" s="54"/>
      <c r="O242" s="54"/>
      <c r="P242" s="54"/>
      <c r="Q242" s="54"/>
      <c r="R242" s="54"/>
    </row>
    <row r="243" spans="2:18" x14ac:dyDescent="0.25">
      <c r="B243" s="54"/>
      <c r="C243" s="54"/>
      <c r="D243" s="54"/>
      <c r="E243" s="111"/>
      <c r="F243" s="54"/>
      <c r="G243" s="54"/>
      <c r="H243" s="54"/>
      <c r="I243" s="54"/>
      <c r="J243" s="54"/>
      <c r="K243" s="54"/>
      <c r="L243" s="54"/>
      <c r="M243" s="54"/>
      <c r="N243" s="54"/>
      <c r="O243" s="54"/>
      <c r="P243" s="54"/>
      <c r="Q243" s="54"/>
      <c r="R243" s="54"/>
    </row>
    <row r="244" spans="2:18" x14ac:dyDescent="0.25">
      <c r="B244" s="54"/>
      <c r="C244" s="54"/>
      <c r="D244" s="54"/>
      <c r="E244" s="111"/>
      <c r="F244" s="54"/>
      <c r="G244" s="54"/>
      <c r="H244" s="54"/>
      <c r="I244" s="54"/>
      <c r="J244" s="54"/>
      <c r="K244" s="54"/>
      <c r="L244" s="54"/>
      <c r="M244" s="54"/>
      <c r="N244" s="54"/>
      <c r="O244" s="54"/>
      <c r="P244" s="54"/>
      <c r="Q244" s="54"/>
      <c r="R244" s="54"/>
    </row>
    <row r="245" spans="2:18" x14ac:dyDescent="0.25">
      <c r="B245" s="54"/>
      <c r="C245" s="54"/>
      <c r="D245" s="54"/>
      <c r="E245" s="111"/>
      <c r="F245" s="54"/>
      <c r="G245" s="54"/>
      <c r="H245" s="54"/>
      <c r="I245" s="54"/>
      <c r="J245" s="54"/>
      <c r="K245" s="54"/>
      <c r="L245" s="54"/>
      <c r="M245" s="54"/>
      <c r="N245" s="54"/>
      <c r="O245" s="54"/>
      <c r="P245" s="54"/>
      <c r="Q245" s="54"/>
      <c r="R245" s="54"/>
    </row>
    <row r="246" spans="2:18" x14ac:dyDescent="0.25">
      <c r="B246" s="54"/>
      <c r="C246" s="54"/>
      <c r="D246" s="54"/>
      <c r="E246" s="111"/>
      <c r="F246" s="54"/>
      <c r="G246" s="54"/>
      <c r="H246" s="54"/>
      <c r="I246" s="54"/>
      <c r="J246" s="54"/>
      <c r="K246" s="54"/>
      <c r="L246" s="54"/>
      <c r="M246" s="54"/>
      <c r="N246" s="54"/>
      <c r="O246" s="54"/>
      <c r="P246" s="54"/>
      <c r="Q246" s="54"/>
      <c r="R246" s="54"/>
    </row>
    <row r="247" spans="2:18" x14ac:dyDescent="0.25">
      <c r="B247" s="54"/>
      <c r="C247" s="54"/>
      <c r="D247" s="54"/>
      <c r="E247" s="111"/>
      <c r="F247" s="54"/>
      <c r="G247" s="54"/>
      <c r="H247" s="54"/>
      <c r="I247" s="54"/>
      <c r="J247" s="54"/>
      <c r="K247" s="54"/>
      <c r="L247" s="54"/>
      <c r="M247" s="54"/>
      <c r="N247" s="54"/>
      <c r="O247" s="54"/>
      <c r="P247" s="54"/>
      <c r="Q247" s="54"/>
      <c r="R247" s="54"/>
    </row>
    <row r="248" spans="2:18" x14ac:dyDescent="0.25">
      <c r="B248" s="54"/>
      <c r="C248" s="54"/>
      <c r="D248" s="54"/>
      <c r="E248" s="111"/>
      <c r="F248" s="54"/>
      <c r="G248" s="54"/>
      <c r="H248" s="54"/>
      <c r="I248" s="54"/>
      <c r="J248" s="54"/>
      <c r="K248" s="54"/>
      <c r="L248" s="54"/>
      <c r="M248" s="54"/>
      <c r="N248" s="54"/>
      <c r="O248" s="54"/>
      <c r="P248" s="54"/>
      <c r="Q248" s="54"/>
      <c r="R248" s="54"/>
    </row>
    <row r="249" spans="2:18" x14ac:dyDescent="0.25">
      <c r="B249" s="54"/>
      <c r="C249" s="54"/>
      <c r="D249" s="54"/>
      <c r="E249" s="111"/>
      <c r="F249" s="54"/>
      <c r="G249" s="54"/>
      <c r="H249" s="54"/>
      <c r="I249" s="54"/>
      <c r="J249" s="54"/>
      <c r="K249" s="54"/>
      <c r="L249" s="54"/>
      <c r="M249" s="54"/>
      <c r="N249" s="54"/>
      <c r="O249" s="54"/>
      <c r="P249" s="54"/>
      <c r="Q249" s="54"/>
      <c r="R249" s="54"/>
    </row>
    <row r="250" spans="2:18" x14ac:dyDescent="0.25">
      <c r="B250" s="54"/>
      <c r="C250" s="54"/>
      <c r="D250" s="54"/>
      <c r="E250" s="111"/>
      <c r="F250" s="54"/>
      <c r="G250" s="54"/>
      <c r="H250" s="54"/>
      <c r="I250" s="54"/>
      <c r="J250" s="54"/>
      <c r="K250" s="54"/>
      <c r="L250" s="54"/>
      <c r="M250" s="54"/>
      <c r="N250" s="54"/>
      <c r="O250" s="54"/>
      <c r="P250" s="54"/>
      <c r="Q250" s="54"/>
      <c r="R250" s="54"/>
    </row>
    <row r="251" spans="2:18" x14ac:dyDescent="0.25">
      <c r="B251" s="54"/>
      <c r="C251" s="54"/>
      <c r="D251" s="54"/>
      <c r="E251" s="111"/>
      <c r="F251" s="54"/>
      <c r="G251" s="54"/>
      <c r="H251" s="54"/>
      <c r="I251" s="54"/>
      <c r="J251" s="54"/>
      <c r="K251" s="54"/>
      <c r="L251" s="54"/>
      <c r="M251" s="54"/>
      <c r="N251" s="54"/>
      <c r="O251" s="54"/>
      <c r="P251" s="54"/>
      <c r="Q251" s="54"/>
      <c r="R251" s="54"/>
    </row>
    <row r="252" spans="2:18" x14ac:dyDescent="0.25">
      <c r="B252" s="54"/>
      <c r="C252" s="54"/>
      <c r="D252" s="54"/>
      <c r="E252" s="111"/>
      <c r="F252" s="54"/>
      <c r="G252" s="54"/>
      <c r="H252" s="54"/>
      <c r="I252" s="54"/>
      <c r="J252" s="54"/>
      <c r="K252" s="54"/>
      <c r="L252" s="54"/>
      <c r="M252" s="54"/>
      <c r="N252" s="54"/>
      <c r="O252" s="54"/>
      <c r="P252" s="54"/>
      <c r="Q252" s="54"/>
      <c r="R252" s="54"/>
    </row>
    <row r="253" spans="2:18" x14ac:dyDescent="0.25">
      <c r="B253" s="54"/>
      <c r="C253" s="54"/>
      <c r="D253" s="54"/>
      <c r="E253" s="111"/>
      <c r="F253" s="54"/>
      <c r="G253" s="54"/>
      <c r="H253" s="54"/>
      <c r="I253" s="54"/>
      <c r="J253" s="54"/>
      <c r="K253" s="54"/>
      <c r="L253" s="54"/>
      <c r="M253" s="54"/>
      <c r="N253" s="54"/>
      <c r="O253" s="54"/>
      <c r="P253" s="54"/>
      <c r="Q253" s="54"/>
      <c r="R253" s="54"/>
    </row>
    <row r="254" spans="2:18" x14ac:dyDescent="0.25">
      <c r="B254" s="54"/>
      <c r="C254" s="54"/>
      <c r="D254" s="54"/>
      <c r="E254" s="111"/>
      <c r="F254" s="54"/>
      <c r="G254" s="54"/>
      <c r="H254" s="54"/>
      <c r="I254" s="54"/>
      <c r="J254" s="54"/>
      <c r="K254" s="54"/>
      <c r="L254" s="54"/>
      <c r="M254" s="54"/>
      <c r="N254" s="54"/>
      <c r="O254" s="54"/>
      <c r="P254" s="54"/>
      <c r="Q254" s="54"/>
      <c r="R254" s="54"/>
    </row>
    <row r="255" spans="2:18" x14ac:dyDescent="0.25">
      <c r="B255" s="54"/>
      <c r="C255" s="54"/>
      <c r="D255" s="54"/>
      <c r="E255" s="111"/>
      <c r="F255" s="54"/>
      <c r="G255" s="54"/>
      <c r="H255" s="54"/>
      <c r="I255" s="54"/>
      <c r="J255" s="54"/>
      <c r="K255" s="54"/>
      <c r="L255" s="54"/>
      <c r="M255" s="54"/>
      <c r="N255" s="54"/>
      <c r="O255" s="54"/>
      <c r="P255" s="54"/>
      <c r="Q255" s="54"/>
      <c r="R255" s="54"/>
    </row>
    <row r="256" spans="2:18" x14ac:dyDescent="0.25">
      <c r="B256" s="54"/>
      <c r="C256" s="54"/>
      <c r="D256" s="54"/>
      <c r="E256" s="111"/>
      <c r="F256" s="54"/>
      <c r="G256" s="54"/>
      <c r="H256" s="54"/>
      <c r="I256" s="54"/>
      <c r="J256" s="54"/>
      <c r="K256" s="54"/>
      <c r="L256" s="54"/>
      <c r="M256" s="54"/>
      <c r="N256" s="54"/>
      <c r="O256" s="54"/>
      <c r="P256" s="54"/>
      <c r="Q256" s="54"/>
      <c r="R256" s="54"/>
    </row>
    <row r="257" spans="2:18" x14ac:dyDescent="0.25">
      <c r="B257" s="54"/>
      <c r="C257" s="54"/>
      <c r="D257" s="54"/>
      <c r="E257" s="111"/>
      <c r="F257" s="54"/>
      <c r="G257" s="54"/>
      <c r="H257" s="54"/>
      <c r="I257" s="54"/>
      <c r="J257" s="54"/>
      <c r="K257" s="54"/>
      <c r="L257" s="54"/>
      <c r="M257" s="54"/>
      <c r="N257" s="54"/>
      <c r="O257" s="54"/>
      <c r="P257" s="54"/>
      <c r="Q257" s="54"/>
      <c r="R257" s="54"/>
    </row>
    <row r="258" spans="2:18" x14ac:dyDescent="0.25">
      <c r="B258" s="54"/>
      <c r="C258" s="54"/>
      <c r="D258" s="54"/>
      <c r="E258" s="111"/>
      <c r="F258" s="54"/>
      <c r="G258" s="54"/>
      <c r="H258" s="54"/>
      <c r="I258" s="54"/>
      <c r="J258" s="54"/>
      <c r="K258" s="54"/>
      <c r="L258" s="54"/>
      <c r="M258" s="54"/>
      <c r="N258" s="54"/>
      <c r="O258" s="54"/>
      <c r="P258" s="54"/>
      <c r="Q258" s="54"/>
      <c r="R258" s="54"/>
    </row>
    <row r="259" spans="2:18" x14ac:dyDescent="0.25">
      <c r="B259" s="54"/>
      <c r="C259" s="54"/>
      <c r="D259" s="54"/>
      <c r="E259" s="111"/>
      <c r="F259" s="54"/>
      <c r="G259" s="54"/>
      <c r="H259" s="54"/>
      <c r="I259" s="54"/>
      <c r="J259" s="54"/>
      <c r="K259" s="54"/>
      <c r="L259" s="54"/>
      <c r="M259" s="54"/>
      <c r="N259" s="54"/>
      <c r="O259" s="54"/>
      <c r="P259" s="54"/>
      <c r="Q259" s="54"/>
      <c r="R259" s="54"/>
    </row>
    <row r="260" spans="2:18" x14ac:dyDescent="0.25">
      <c r="B260" s="54"/>
      <c r="C260" s="54"/>
      <c r="D260" s="54"/>
      <c r="E260" s="111"/>
      <c r="F260" s="54"/>
      <c r="G260" s="54"/>
      <c r="H260" s="54"/>
      <c r="I260" s="54"/>
      <c r="J260" s="54"/>
      <c r="K260" s="54"/>
      <c r="L260" s="54"/>
      <c r="M260" s="54"/>
      <c r="N260" s="54"/>
      <c r="O260" s="54"/>
      <c r="P260" s="54"/>
      <c r="Q260" s="54"/>
      <c r="R260" s="54"/>
    </row>
    <row r="261" spans="2:18" x14ac:dyDescent="0.25">
      <c r="B261" s="54"/>
      <c r="C261" s="54"/>
      <c r="D261" s="54"/>
      <c r="E261" s="111"/>
      <c r="F261" s="54"/>
      <c r="G261" s="54"/>
      <c r="H261" s="54"/>
      <c r="I261" s="54"/>
      <c r="J261" s="54"/>
      <c r="K261" s="54"/>
      <c r="L261" s="54"/>
      <c r="M261" s="54"/>
      <c r="N261" s="54"/>
      <c r="O261" s="54"/>
      <c r="P261" s="54"/>
      <c r="Q261" s="54"/>
      <c r="R261" s="54"/>
    </row>
    <row r="262" spans="2:18" x14ac:dyDescent="0.25">
      <c r="B262" s="54"/>
      <c r="C262" s="54"/>
      <c r="D262" s="54"/>
      <c r="E262" s="111"/>
      <c r="F262" s="54"/>
      <c r="G262" s="54"/>
      <c r="H262" s="54"/>
      <c r="I262" s="54"/>
      <c r="J262" s="54"/>
      <c r="K262" s="54"/>
      <c r="L262" s="54"/>
      <c r="M262" s="54"/>
      <c r="N262" s="54"/>
      <c r="O262" s="54"/>
      <c r="P262" s="54"/>
      <c r="Q262" s="54"/>
      <c r="R262" s="54"/>
    </row>
    <row r="263" spans="2:18" x14ac:dyDescent="0.25">
      <c r="B263" s="54"/>
      <c r="C263" s="54"/>
      <c r="D263" s="54"/>
      <c r="E263" s="111"/>
      <c r="F263" s="54"/>
      <c r="G263" s="54"/>
      <c r="H263" s="54"/>
      <c r="I263" s="54"/>
      <c r="J263" s="54"/>
      <c r="K263" s="54"/>
      <c r="L263" s="54"/>
      <c r="M263" s="54"/>
      <c r="N263" s="54"/>
      <c r="O263" s="54"/>
      <c r="P263" s="54"/>
      <c r="Q263" s="54"/>
      <c r="R263" s="54"/>
    </row>
    <row r="264" spans="2:18" x14ac:dyDescent="0.25">
      <c r="B264" s="54"/>
      <c r="C264" s="54"/>
      <c r="D264" s="54"/>
      <c r="E264" s="111"/>
      <c r="F264" s="54"/>
      <c r="G264" s="54"/>
      <c r="H264" s="54"/>
      <c r="I264" s="54"/>
      <c r="J264" s="54"/>
      <c r="K264" s="54"/>
      <c r="L264" s="54"/>
      <c r="M264" s="54"/>
      <c r="N264" s="54"/>
      <c r="O264" s="54"/>
      <c r="P264" s="54"/>
      <c r="Q264" s="54"/>
      <c r="R264" s="54"/>
    </row>
    <row r="265" spans="2:18" x14ac:dyDescent="0.25">
      <c r="B265" s="54"/>
      <c r="C265" s="54"/>
      <c r="D265" s="54"/>
      <c r="E265" s="111"/>
      <c r="F265" s="54"/>
      <c r="G265" s="54"/>
      <c r="H265" s="54"/>
      <c r="I265" s="54"/>
      <c r="J265" s="54"/>
      <c r="K265" s="54"/>
      <c r="L265" s="54"/>
      <c r="M265" s="54"/>
      <c r="N265" s="54"/>
      <c r="O265" s="54"/>
      <c r="P265" s="54"/>
      <c r="Q265" s="54"/>
      <c r="R265" s="54"/>
    </row>
  </sheetData>
  <mergeCells count="21">
    <mergeCell ref="A2:E2"/>
    <mergeCell ref="K6:L6"/>
    <mergeCell ref="K54:M60"/>
    <mergeCell ref="A72:I72"/>
    <mergeCell ref="A73:I73"/>
    <mergeCell ref="A74:I74"/>
    <mergeCell ref="A65:I65"/>
    <mergeCell ref="A75:I75"/>
    <mergeCell ref="A76:I76"/>
    <mergeCell ref="A77:I77"/>
    <mergeCell ref="A66:I66"/>
    <mergeCell ref="A67:I67"/>
    <mergeCell ref="A68:I68"/>
    <mergeCell ref="A69:I69"/>
    <mergeCell ref="A70:I70"/>
    <mergeCell ref="A71:I71"/>
    <mergeCell ref="B5:E5"/>
    <mergeCell ref="F5:I5"/>
    <mergeCell ref="A62:I62"/>
    <mergeCell ref="A63:I63"/>
    <mergeCell ref="A64:I64"/>
  </mergeCells>
  <pageMargins left="0.23622047244094491" right="0.23622047244094491" top="0.74803149606299213" bottom="0.74803149606299213" header="0.31496062992125984" footer="0.31496062992125984"/>
  <pageSetup paperSize="9" scale="87" orientation="portrait" verticalDpi="300" r:id="rId1"/>
  <headerFooter alignWithMargins="0">
    <oddFooter>&amp;L&amp;"Times New Roman,Regular"&amp;9 &amp;K01+0002021.1
&amp;F&amp;R&amp;"Times New Roman,Regular"&amp;9&amp;P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F1B69-5BBB-4E21-B733-E05C1F7EDC4F}">
  <dimension ref="A1:Z1000"/>
  <sheetViews>
    <sheetView workbookViewId="0">
      <selection activeCell="I14" sqref="I14"/>
    </sheetView>
  </sheetViews>
  <sheetFormatPr defaultColWidth="12.6640625" defaultRowHeight="15" customHeight="1" x14ac:dyDescent="0.3"/>
  <cols>
    <col min="1" max="1" width="25.33203125" style="149" customWidth="1"/>
    <col min="2" max="2" width="43" style="149" customWidth="1"/>
    <col min="3" max="3" width="12" style="149" customWidth="1"/>
    <col min="4" max="4" width="12.33203125" style="149" customWidth="1"/>
    <col min="5" max="26" width="9.33203125" style="149" customWidth="1"/>
    <col min="27" max="16384" width="12.6640625" style="149"/>
  </cols>
  <sheetData>
    <row r="1" spans="1:26" ht="17.399999999999999" x14ac:dyDescent="0.3">
      <c r="A1" s="145" t="s">
        <v>138</v>
      </c>
      <c r="B1" s="146"/>
      <c r="C1" s="146"/>
      <c r="D1" s="146"/>
      <c r="E1" s="147"/>
      <c r="F1" s="148"/>
      <c r="G1" s="148"/>
      <c r="H1" s="148"/>
      <c r="I1" s="148"/>
      <c r="J1" s="148"/>
      <c r="K1" s="148"/>
      <c r="L1" s="148"/>
      <c r="M1" s="148"/>
      <c r="N1" s="148"/>
      <c r="O1" s="148"/>
      <c r="P1" s="148"/>
      <c r="Q1" s="148"/>
      <c r="R1" s="148"/>
      <c r="S1" s="148"/>
      <c r="T1" s="148"/>
      <c r="U1" s="148"/>
      <c r="V1" s="148"/>
      <c r="W1" s="148"/>
      <c r="X1" s="148"/>
      <c r="Y1" s="148"/>
      <c r="Z1" s="148"/>
    </row>
    <row r="2" spans="1:26" thickBot="1" x14ac:dyDescent="0.35">
      <c r="A2" s="150"/>
      <c r="B2" s="146"/>
      <c r="C2" s="146"/>
      <c r="D2" s="146"/>
      <c r="E2" s="147"/>
      <c r="F2" s="148"/>
      <c r="G2" s="148"/>
      <c r="H2" s="148"/>
      <c r="I2" s="148"/>
      <c r="J2" s="148"/>
      <c r="K2" s="148"/>
      <c r="L2" s="148"/>
      <c r="M2" s="148"/>
      <c r="N2" s="148"/>
      <c r="O2" s="148"/>
      <c r="P2" s="148"/>
      <c r="Q2" s="148"/>
      <c r="R2" s="148"/>
      <c r="S2" s="148"/>
      <c r="T2" s="148"/>
      <c r="U2" s="148"/>
      <c r="V2" s="148"/>
      <c r="W2" s="148"/>
      <c r="X2" s="148"/>
      <c r="Y2" s="148"/>
      <c r="Z2" s="148"/>
    </row>
    <row r="3" spans="1:26" ht="14.4" x14ac:dyDescent="0.3">
      <c r="A3" s="151"/>
      <c r="B3" s="152"/>
      <c r="C3" s="136" t="s">
        <v>139</v>
      </c>
      <c r="D3" s="153" t="s">
        <v>140</v>
      </c>
      <c r="E3" s="147"/>
      <c r="F3" s="148"/>
      <c r="G3" s="148"/>
      <c r="H3" s="148"/>
      <c r="I3" s="148"/>
      <c r="J3" s="148"/>
      <c r="K3" s="148"/>
      <c r="L3" s="148"/>
      <c r="M3" s="148"/>
      <c r="N3" s="148"/>
      <c r="O3" s="148"/>
      <c r="P3" s="148"/>
      <c r="Q3" s="148"/>
      <c r="R3" s="148"/>
      <c r="S3" s="148"/>
      <c r="T3" s="148"/>
      <c r="U3" s="148"/>
      <c r="V3" s="148"/>
      <c r="W3" s="148"/>
      <c r="X3" s="148"/>
      <c r="Y3" s="148"/>
      <c r="Z3" s="148"/>
    </row>
    <row r="4" spans="1:26" ht="45.75" customHeight="1" thickBot="1" x14ac:dyDescent="0.35">
      <c r="A4" s="154"/>
      <c r="B4" s="146"/>
      <c r="C4" s="155" t="s">
        <v>141</v>
      </c>
      <c r="D4" s="156" t="s">
        <v>142</v>
      </c>
      <c r="E4" s="147"/>
      <c r="F4" s="148"/>
      <c r="G4" s="148"/>
      <c r="H4" s="148"/>
      <c r="I4" s="148"/>
      <c r="J4" s="148"/>
      <c r="K4" s="148"/>
      <c r="L4" s="148"/>
      <c r="M4" s="148"/>
      <c r="N4" s="148"/>
      <c r="O4" s="148"/>
      <c r="P4" s="148"/>
      <c r="Q4" s="148"/>
      <c r="R4" s="148"/>
      <c r="S4" s="148"/>
      <c r="T4" s="148"/>
      <c r="U4" s="148"/>
      <c r="V4" s="148"/>
      <c r="W4" s="148"/>
      <c r="X4" s="148"/>
      <c r="Y4" s="148"/>
      <c r="Z4" s="148"/>
    </row>
    <row r="5" spans="1:26" thickBot="1" x14ac:dyDescent="0.35">
      <c r="A5" s="157" t="s">
        <v>143</v>
      </c>
      <c r="B5" s="158"/>
      <c r="C5" s="162"/>
      <c r="D5" s="163"/>
      <c r="E5" s="147"/>
      <c r="F5" s="148"/>
      <c r="G5" s="148"/>
      <c r="H5" s="148"/>
      <c r="I5" s="148"/>
      <c r="J5" s="148"/>
      <c r="K5" s="148"/>
      <c r="L5" s="148"/>
      <c r="M5" s="148"/>
      <c r="N5" s="148"/>
      <c r="O5" s="148"/>
      <c r="P5" s="148"/>
      <c r="Q5" s="148"/>
      <c r="R5" s="148"/>
      <c r="S5" s="148"/>
      <c r="T5" s="148"/>
      <c r="U5" s="148"/>
      <c r="V5" s="148"/>
      <c r="W5" s="148"/>
      <c r="X5" s="148"/>
      <c r="Y5" s="148"/>
      <c r="Z5" s="148"/>
    </row>
    <row r="6" spans="1:26" thickBot="1" x14ac:dyDescent="0.35">
      <c r="A6" s="164"/>
      <c r="B6" s="146"/>
      <c r="C6" s="162"/>
      <c r="D6" s="163"/>
      <c r="E6" s="147"/>
      <c r="F6" s="148"/>
      <c r="G6" s="148"/>
      <c r="H6" s="148"/>
      <c r="I6" s="148"/>
      <c r="J6" s="148"/>
      <c r="K6" s="148"/>
      <c r="L6" s="148"/>
      <c r="M6" s="148"/>
      <c r="N6" s="148"/>
      <c r="O6" s="148"/>
      <c r="P6" s="148"/>
      <c r="Q6" s="148"/>
      <c r="R6" s="148"/>
      <c r="S6" s="148"/>
      <c r="T6" s="148"/>
      <c r="U6" s="148"/>
      <c r="V6" s="148"/>
      <c r="W6" s="148"/>
      <c r="X6" s="148"/>
      <c r="Y6" s="148"/>
      <c r="Z6" s="148"/>
    </row>
    <row r="7" spans="1:26" thickBot="1" x14ac:dyDescent="0.35">
      <c r="A7" s="164" t="s">
        <v>144</v>
      </c>
      <c r="B7" s="146"/>
      <c r="C7" s="165">
        <v>60000</v>
      </c>
      <c r="D7" s="166"/>
      <c r="E7" s="147"/>
      <c r="F7" s="148"/>
      <c r="G7" s="148"/>
      <c r="H7" s="148"/>
      <c r="I7" s="148"/>
      <c r="J7" s="148"/>
      <c r="K7" s="148"/>
      <c r="L7" s="148"/>
      <c r="M7" s="148"/>
      <c r="N7" s="148"/>
      <c r="O7" s="148"/>
      <c r="P7" s="148"/>
      <c r="Q7" s="148"/>
      <c r="R7" s="148"/>
      <c r="S7" s="148"/>
      <c r="T7" s="148"/>
      <c r="U7" s="148"/>
      <c r="V7" s="148"/>
      <c r="W7" s="148"/>
      <c r="X7" s="148"/>
      <c r="Y7" s="148"/>
      <c r="Z7" s="148"/>
    </row>
    <row r="8" spans="1:26" ht="14.4" x14ac:dyDescent="0.3">
      <c r="A8" s="164"/>
      <c r="B8" s="146"/>
      <c r="C8" s="162"/>
      <c r="D8" s="163"/>
      <c r="E8" s="147"/>
      <c r="F8" s="148"/>
      <c r="G8" s="148"/>
      <c r="H8" s="148"/>
      <c r="I8" s="148"/>
      <c r="J8" s="148"/>
      <c r="K8" s="148"/>
      <c r="L8" s="148"/>
      <c r="M8" s="148"/>
      <c r="N8" s="148"/>
      <c r="O8" s="148"/>
      <c r="P8" s="148"/>
      <c r="Q8" s="148"/>
      <c r="R8" s="148"/>
      <c r="S8" s="148"/>
      <c r="T8" s="148"/>
      <c r="U8" s="148"/>
      <c r="V8" s="148"/>
      <c r="W8" s="148"/>
      <c r="X8" s="148"/>
      <c r="Y8" s="148"/>
      <c r="Z8" s="148"/>
    </row>
    <row r="9" spans="1:26" ht="38.25" customHeight="1" x14ac:dyDescent="0.3">
      <c r="A9" s="164" t="s">
        <v>145</v>
      </c>
      <c r="B9" s="146"/>
      <c r="C9" s="165">
        <v>9971.34</v>
      </c>
      <c r="D9" s="163"/>
      <c r="E9" s="224" t="s">
        <v>146</v>
      </c>
      <c r="F9" s="225"/>
      <c r="G9" s="225"/>
      <c r="H9" s="225"/>
      <c r="I9" s="225"/>
      <c r="J9" s="225"/>
      <c r="K9" s="225"/>
      <c r="L9" s="225"/>
      <c r="M9" s="225"/>
      <c r="N9" s="225"/>
      <c r="O9" s="225"/>
      <c r="P9" s="225"/>
      <c r="Q9" s="148"/>
      <c r="R9" s="148"/>
      <c r="S9" s="148"/>
      <c r="T9" s="148"/>
      <c r="U9" s="148"/>
      <c r="V9" s="148"/>
      <c r="W9" s="148"/>
      <c r="X9" s="148"/>
      <c r="Y9" s="148"/>
      <c r="Z9" s="148"/>
    </row>
    <row r="10" spans="1:26" ht="14.4" x14ac:dyDescent="0.3">
      <c r="A10" s="164" t="s">
        <v>147</v>
      </c>
      <c r="B10" s="167"/>
      <c r="C10" s="162"/>
      <c r="D10" s="163"/>
      <c r="E10" s="147"/>
      <c r="F10" s="148"/>
      <c r="G10" s="148"/>
      <c r="H10" s="148"/>
      <c r="I10" s="148"/>
      <c r="J10" s="148"/>
      <c r="K10" s="148"/>
      <c r="L10" s="148"/>
      <c r="M10" s="148"/>
      <c r="N10" s="148"/>
      <c r="O10" s="148"/>
      <c r="P10" s="148"/>
      <c r="Q10" s="148"/>
      <c r="R10" s="148"/>
      <c r="S10" s="148"/>
      <c r="T10" s="148"/>
      <c r="U10" s="148"/>
      <c r="V10" s="148"/>
      <c r="W10" s="148"/>
      <c r="X10" s="148"/>
      <c r="Y10" s="148"/>
      <c r="Z10" s="148"/>
    </row>
    <row r="11" spans="1:26" ht="14.4" x14ac:dyDescent="0.3">
      <c r="A11" s="168" t="s">
        <v>148</v>
      </c>
      <c r="B11" s="169" t="s">
        <v>149</v>
      </c>
      <c r="C11" s="162"/>
      <c r="D11" s="163"/>
      <c r="E11" s="147"/>
      <c r="F11" s="148"/>
      <c r="G11" s="148"/>
      <c r="H11" s="148"/>
      <c r="I11" s="148"/>
      <c r="J11" s="148"/>
      <c r="K11" s="148"/>
      <c r="L11" s="148"/>
      <c r="M11" s="148"/>
      <c r="N11" s="148"/>
      <c r="O11" s="148"/>
      <c r="P11" s="148"/>
      <c r="Q11" s="148"/>
      <c r="R11" s="148"/>
      <c r="S11" s="148"/>
      <c r="T11" s="148"/>
      <c r="U11" s="148"/>
      <c r="V11" s="148"/>
      <c r="W11" s="148"/>
      <c r="X11" s="148"/>
      <c r="Y11" s="148"/>
      <c r="Z11" s="148"/>
    </row>
    <row r="12" spans="1:26" ht="54" customHeight="1" x14ac:dyDescent="0.3">
      <c r="A12" s="170" t="s">
        <v>150</v>
      </c>
      <c r="B12" s="171" t="s">
        <v>151</v>
      </c>
      <c r="C12" s="172">
        <v>9971.34</v>
      </c>
      <c r="D12" s="163"/>
      <c r="E12" s="147"/>
      <c r="F12" s="148"/>
      <c r="G12" s="148"/>
      <c r="H12" s="148"/>
      <c r="I12" s="148"/>
      <c r="J12" s="148"/>
      <c r="K12" s="148"/>
      <c r="L12" s="148"/>
      <c r="M12" s="148"/>
      <c r="N12" s="148"/>
      <c r="O12" s="148"/>
      <c r="P12" s="148"/>
      <c r="Q12" s="148"/>
      <c r="R12" s="148"/>
      <c r="S12" s="148"/>
      <c r="T12" s="148"/>
      <c r="U12" s="148"/>
      <c r="V12" s="148"/>
      <c r="W12" s="148"/>
      <c r="X12" s="148"/>
      <c r="Y12" s="148"/>
      <c r="Z12" s="148"/>
    </row>
    <row r="13" spans="1:26" ht="14.4" x14ac:dyDescent="0.3">
      <c r="A13" s="173"/>
      <c r="B13" s="174"/>
      <c r="C13" s="172"/>
      <c r="D13" s="163"/>
      <c r="E13" s="147"/>
      <c r="F13" s="148"/>
      <c r="G13" s="148"/>
      <c r="H13" s="148"/>
      <c r="I13" s="148"/>
      <c r="J13" s="148"/>
      <c r="K13" s="148"/>
      <c r="L13" s="148"/>
      <c r="M13" s="148"/>
      <c r="N13" s="148"/>
      <c r="O13" s="148"/>
      <c r="P13" s="148"/>
      <c r="Q13" s="148"/>
      <c r="R13" s="148"/>
      <c r="S13" s="148"/>
      <c r="T13" s="148"/>
      <c r="U13" s="148"/>
      <c r="V13" s="148"/>
      <c r="W13" s="148"/>
      <c r="X13" s="148"/>
      <c r="Y13" s="148"/>
      <c r="Z13" s="148"/>
    </row>
    <row r="14" spans="1:26" ht="14.4" x14ac:dyDescent="0.3">
      <c r="A14" s="164"/>
      <c r="B14" s="146"/>
      <c r="C14" s="162"/>
      <c r="D14" s="163"/>
      <c r="E14" s="147"/>
      <c r="F14" s="148"/>
      <c r="G14" s="148"/>
      <c r="H14" s="148"/>
      <c r="I14" s="148"/>
      <c r="J14" s="148"/>
      <c r="K14" s="148"/>
      <c r="L14" s="148"/>
      <c r="M14" s="148"/>
      <c r="N14" s="148"/>
      <c r="O14" s="148"/>
      <c r="P14" s="148"/>
      <c r="Q14" s="148"/>
      <c r="R14" s="148"/>
      <c r="S14" s="148"/>
      <c r="T14" s="148"/>
      <c r="U14" s="148"/>
      <c r="V14" s="148"/>
      <c r="W14" s="148"/>
      <c r="X14" s="148"/>
      <c r="Y14" s="148"/>
      <c r="Z14" s="148"/>
    </row>
    <row r="15" spans="1:26" x14ac:dyDescent="0.3">
      <c r="A15" s="164" t="s">
        <v>152</v>
      </c>
      <c r="B15" s="146"/>
      <c r="C15" s="172"/>
      <c r="D15" s="163"/>
      <c r="E15" s="147"/>
      <c r="F15" s="148"/>
      <c r="G15" s="148"/>
      <c r="H15" s="148"/>
      <c r="I15" s="148"/>
      <c r="J15" s="148"/>
      <c r="K15" s="148"/>
      <c r="L15" s="148"/>
      <c r="M15" s="148"/>
      <c r="N15" s="148"/>
      <c r="O15" s="148"/>
      <c r="P15" s="148"/>
      <c r="Q15" s="148"/>
      <c r="R15" s="148"/>
      <c r="S15" s="148"/>
      <c r="T15" s="148"/>
      <c r="U15" s="148"/>
      <c r="V15" s="148"/>
      <c r="W15" s="148"/>
      <c r="X15" s="148"/>
      <c r="Y15" s="148"/>
      <c r="Z15" s="148"/>
    </row>
    <row r="16" spans="1:26" ht="14.4" x14ac:dyDescent="0.3">
      <c r="A16" s="175" t="s">
        <v>153</v>
      </c>
      <c r="B16" s="176"/>
      <c r="C16" s="162"/>
      <c r="D16" s="163"/>
      <c r="E16" s="147"/>
      <c r="F16" s="148"/>
      <c r="G16" s="148"/>
      <c r="H16" s="148"/>
      <c r="I16" s="148"/>
      <c r="J16" s="148"/>
      <c r="K16" s="148"/>
      <c r="L16" s="148"/>
      <c r="M16" s="148"/>
      <c r="N16" s="148"/>
      <c r="O16" s="148"/>
      <c r="P16" s="148"/>
      <c r="Q16" s="148"/>
      <c r="R16" s="148"/>
      <c r="S16" s="148"/>
      <c r="T16" s="148"/>
      <c r="U16" s="148"/>
      <c r="V16" s="148"/>
      <c r="W16" s="148"/>
      <c r="X16" s="148"/>
      <c r="Y16" s="148"/>
      <c r="Z16" s="148"/>
    </row>
    <row r="17" spans="1:26" x14ac:dyDescent="0.3">
      <c r="A17" s="177" t="s">
        <v>154</v>
      </c>
      <c r="B17" s="178"/>
      <c r="C17" s="172"/>
      <c r="D17" s="163"/>
      <c r="E17" s="147"/>
      <c r="F17" s="148"/>
      <c r="G17" s="148"/>
      <c r="H17" s="148"/>
      <c r="I17" s="148"/>
      <c r="J17" s="148"/>
      <c r="K17" s="148"/>
      <c r="L17" s="148"/>
      <c r="M17" s="148"/>
      <c r="N17" s="148"/>
      <c r="O17" s="148"/>
      <c r="P17" s="148"/>
      <c r="Q17" s="148"/>
      <c r="R17" s="148"/>
      <c r="S17" s="148"/>
      <c r="T17" s="148"/>
      <c r="U17" s="148"/>
      <c r="V17" s="148"/>
      <c r="W17" s="148"/>
      <c r="X17" s="148"/>
      <c r="Y17" s="148"/>
      <c r="Z17" s="148"/>
    </row>
    <row r="18" spans="1:26" x14ac:dyDescent="0.3">
      <c r="A18" s="177" t="s">
        <v>155</v>
      </c>
      <c r="B18" s="178"/>
      <c r="C18" s="172"/>
      <c r="D18" s="163"/>
      <c r="E18" s="147"/>
      <c r="F18" s="148"/>
      <c r="G18" s="148"/>
      <c r="H18" s="148"/>
      <c r="I18" s="148"/>
      <c r="J18" s="148"/>
      <c r="K18" s="148"/>
      <c r="L18" s="148"/>
      <c r="M18" s="148"/>
      <c r="N18" s="148"/>
      <c r="O18" s="148"/>
      <c r="P18" s="148"/>
      <c r="Q18" s="148"/>
      <c r="R18" s="148"/>
      <c r="S18" s="148"/>
      <c r="T18" s="148"/>
      <c r="U18" s="148"/>
      <c r="V18" s="148"/>
      <c r="W18" s="148"/>
      <c r="X18" s="148"/>
      <c r="Y18" s="148"/>
      <c r="Z18" s="148"/>
    </row>
    <row r="19" spans="1:26" ht="14.4" x14ac:dyDescent="0.3">
      <c r="A19" s="164"/>
      <c r="B19" s="146"/>
      <c r="C19" s="162"/>
      <c r="D19" s="163"/>
      <c r="E19" s="147"/>
      <c r="F19" s="148"/>
      <c r="G19" s="148"/>
      <c r="H19" s="148"/>
      <c r="I19" s="148"/>
      <c r="J19" s="148"/>
      <c r="K19" s="148"/>
      <c r="L19" s="148"/>
      <c r="M19" s="148"/>
      <c r="N19" s="148"/>
      <c r="O19" s="148"/>
      <c r="P19" s="148"/>
      <c r="Q19" s="148"/>
      <c r="R19" s="148"/>
      <c r="S19" s="148"/>
      <c r="T19" s="148"/>
      <c r="U19" s="148"/>
      <c r="V19" s="148"/>
      <c r="W19" s="148"/>
      <c r="X19" s="148"/>
      <c r="Y19" s="148"/>
      <c r="Z19" s="148"/>
    </row>
    <row r="20" spans="1:26" ht="14.4" x14ac:dyDescent="0.3">
      <c r="A20" s="164" t="s">
        <v>156</v>
      </c>
      <c r="B20" s="146"/>
      <c r="C20" s="201">
        <f>'1. Budget Sample'!E60</f>
        <v>69971.34198518518</v>
      </c>
      <c r="D20" s="163"/>
      <c r="E20" s="147"/>
      <c r="F20" s="148"/>
      <c r="G20" s="148"/>
      <c r="H20" s="148"/>
      <c r="I20" s="148"/>
      <c r="J20" s="148"/>
      <c r="K20" s="148"/>
      <c r="L20" s="148"/>
      <c r="M20" s="148"/>
      <c r="N20" s="148"/>
      <c r="O20" s="148"/>
      <c r="P20" s="148"/>
      <c r="Q20" s="148"/>
      <c r="R20" s="148"/>
      <c r="S20" s="148"/>
      <c r="T20" s="148"/>
      <c r="U20" s="148"/>
      <c r="V20" s="148"/>
      <c r="W20" s="148"/>
      <c r="X20" s="148"/>
      <c r="Y20" s="148"/>
      <c r="Z20" s="148"/>
    </row>
    <row r="21" spans="1:26" ht="15.75" customHeight="1" x14ac:dyDescent="0.3">
      <c r="A21" s="164"/>
      <c r="B21" s="146"/>
      <c r="C21" s="162"/>
      <c r="D21" s="163"/>
      <c r="E21" s="147"/>
      <c r="F21" s="148"/>
      <c r="G21" s="148"/>
      <c r="H21" s="148"/>
      <c r="I21" s="148"/>
      <c r="J21" s="148"/>
      <c r="K21" s="148"/>
      <c r="L21" s="148"/>
      <c r="M21" s="148"/>
      <c r="N21" s="148"/>
      <c r="O21" s="148"/>
      <c r="P21" s="148"/>
      <c r="Q21" s="148"/>
      <c r="R21" s="148"/>
      <c r="S21" s="148"/>
      <c r="T21" s="148"/>
      <c r="U21" s="148"/>
      <c r="V21" s="148"/>
      <c r="W21" s="148"/>
      <c r="X21" s="148"/>
      <c r="Y21" s="148"/>
      <c r="Z21" s="148"/>
    </row>
    <row r="22" spans="1:26" ht="15.75" customHeight="1" thickBot="1" x14ac:dyDescent="0.35">
      <c r="A22" s="157" t="s">
        <v>157</v>
      </c>
      <c r="B22" s="158"/>
      <c r="C22" s="162"/>
      <c r="D22" s="163"/>
      <c r="E22" s="147"/>
      <c r="F22" s="148"/>
      <c r="G22" s="148"/>
      <c r="H22" s="148"/>
      <c r="I22" s="148"/>
      <c r="J22" s="148"/>
      <c r="K22" s="148"/>
      <c r="L22" s="148"/>
      <c r="M22" s="148"/>
      <c r="N22" s="148"/>
      <c r="O22" s="148"/>
      <c r="P22" s="148"/>
      <c r="Q22" s="148"/>
      <c r="R22" s="148"/>
      <c r="S22" s="148"/>
      <c r="T22" s="148"/>
      <c r="U22" s="148"/>
      <c r="V22" s="148"/>
      <c r="W22" s="148"/>
      <c r="X22" s="148"/>
      <c r="Y22" s="148"/>
      <c r="Z22" s="148"/>
    </row>
    <row r="23" spans="1:26" ht="15.75" customHeight="1" x14ac:dyDescent="0.3">
      <c r="A23" s="164"/>
      <c r="B23" s="146"/>
      <c r="C23" s="162"/>
      <c r="D23" s="163"/>
      <c r="E23" s="147"/>
      <c r="F23" s="148"/>
      <c r="G23" s="148"/>
      <c r="H23" s="148"/>
      <c r="I23" s="148"/>
      <c r="J23" s="148"/>
      <c r="K23" s="148"/>
      <c r="L23" s="148"/>
      <c r="M23" s="148"/>
      <c r="N23" s="148"/>
      <c r="O23" s="148"/>
      <c r="P23" s="148"/>
      <c r="Q23" s="148"/>
      <c r="R23" s="148"/>
      <c r="S23" s="148"/>
      <c r="T23" s="148"/>
      <c r="U23" s="148"/>
      <c r="V23" s="148"/>
      <c r="W23" s="148"/>
      <c r="X23" s="148"/>
      <c r="Y23" s="148"/>
      <c r="Z23" s="148"/>
    </row>
    <row r="24" spans="1:26" ht="15.75" customHeight="1" x14ac:dyDescent="0.3">
      <c r="A24" s="164" t="s">
        <v>158</v>
      </c>
      <c r="B24" s="146"/>
      <c r="C24" s="201">
        <f>C20</f>
        <v>69971.34198518518</v>
      </c>
      <c r="D24" s="163"/>
      <c r="E24" s="147"/>
      <c r="F24" s="148"/>
      <c r="G24" s="148"/>
      <c r="H24" s="148"/>
      <c r="I24" s="148"/>
      <c r="J24" s="148"/>
      <c r="K24" s="148"/>
      <c r="L24" s="148"/>
      <c r="M24" s="148"/>
      <c r="N24" s="148"/>
      <c r="O24" s="148"/>
      <c r="P24" s="148"/>
      <c r="Q24" s="148"/>
      <c r="R24" s="148"/>
      <c r="S24" s="148"/>
      <c r="T24" s="148"/>
      <c r="U24" s="148"/>
      <c r="V24" s="148"/>
      <c r="W24" s="148"/>
      <c r="X24" s="148"/>
      <c r="Y24" s="148"/>
      <c r="Z24" s="148"/>
    </row>
    <row r="25" spans="1:26" ht="15.75" customHeight="1" x14ac:dyDescent="0.3">
      <c r="A25" s="179" t="s">
        <v>159</v>
      </c>
      <c r="B25" s="146"/>
      <c r="C25" s="162"/>
      <c r="D25" s="196">
        <f>C7/C24</f>
        <v>0.8574939153332749</v>
      </c>
      <c r="E25" s="147" t="s">
        <v>160</v>
      </c>
      <c r="F25" s="148"/>
      <c r="G25" s="148"/>
      <c r="H25" s="148"/>
      <c r="I25" s="148"/>
      <c r="J25" s="148"/>
      <c r="K25" s="148"/>
      <c r="L25" s="148"/>
      <c r="M25" s="148"/>
      <c r="N25" s="148"/>
      <c r="O25" s="148"/>
      <c r="P25" s="148"/>
      <c r="Q25" s="148"/>
      <c r="R25" s="148"/>
      <c r="S25" s="148"/>
      <c r="T25" s="148"/>
      <c r="U25" s="148"/>
      <c r="V25" s="148"/>
      <c r="W25" s="148"/>
      <c r="X25" s="148"/>
      <c r="Y25" s="148"/>
      <c r="Z25" s="148"/>
    </row>
    <row r="26" spans="1:26" ht="15.75" customHeight="1" thickTop="1" x14ac:dyDescent="0.3">
      <c r="A26" s="164"/>
      <c r="B26" s="146"/>
      <c r="C26" s="162"/>
      <c r="D26" s="163"/>
      <c r="E26" s="147"/>
      <c r="F26" s="148"/>
      <c r="G26" s="148"/>
      <c r="H26" s="148"/>
      <c r="I26" s="148"/>
      <c r="J26" s="148"/>
      <c r="K26" s="148"/>
      <c r="L26" s="148"/>
      <c r="M26" s="148"/>
      <c r="N26" s="148"/>
      <c r="O26" s="148"/>
      <c r="P26" s="148"/>
      <c r="Q26" s="148"/>
      <c r="R26" s="148"/>
      <c r="S26" s="148"/>
      <c r="T26" s="148"/>
      <c r="U26" s="148"/>
      <c r="V26" s="148"/>
      <c r="W26" s="148"/>
      <c r="X26" s="148"/>
      <c r="Y26" s="148"/>
      <c r="Z26" s="148"/>
    </row>
    <row r="27" spans="1:26" ht="15.75" customHeight="1" x14ac:dyDescent="0.3">
      <c r="A27" s="175" t="s">
        <v>153</v>
      </c>
      <c r="B27" s="176"/>
      <c r="C27" s="162"/>
      <c r="D27" s="163"/>
      <c r="E27" s="147"/>
      <c r="F27" s="180"/>
      <c r="G27" s="180"/>
      <c r="H27" s="180"/>
      <c r="I27" s="180"/>
      <c r="J27" s="180"/>
      <c r="K27" s="180"/>
      <c r="L27" s="180"/>
      <c r="M27" s="180"/>
      <c r="N27" s="180"/>
      <c r="O27" s="180"/>
      <c r="P27" s="180"/>
      <c r="Q27" s="180"/>
      <c r="R27" s="180"/>
      <c r="S27" s="180"/>
      <c r="T27" s="180"/>
      <c r="U27" s="180"/>
      <c r="V27" s="180"/>
      <c r="W27" s="180"/>
      <c r="X27" s="180"/>
      <c r="Y27" s="180"/>
      <c r="Z27" s="180"/>
    </row>
    <row r="28" spans="1:26" ht="15.75" customHeight="1" x14ac:dyDescent="0.3">
      <c r="A28" s="177" t="s">
        <v>161</v>
      </c>
      <c r="B28" s="178"/>
      <c r="C28" s="172"/>
      <c r="D28" s="163"/>
      <c r="E28" s="147"/>
      <c r="F28" s="180"/>
      <c r="G28" s="180"/>
      <c r="H28" s="180"/>
      <c r="I28" s="180"/>
      <c r="J28" s="180"/>
      <c r="K28" s="180"/>
      <c r="L28" s="180"/>
      <c r="M28" s="180"/>
      <c r="N28" s="180"/>
      <c r="O28" s="180"/>
      <c r="P28" s="180"/>
      <c r="Q28" s="180"/>
      <c r="R28" s="180"/>
      <c r="S28" s="180"/>
      <c r="T28" s="180"/>
      <c r="U28" s="180"/>
      <c r="V28" s="180"/>
      <c r="W28" s="180"/>
      <c r="X28" s="180"/>
      <c r="Y28" s="180"/>
      <c r="Z28" s="180"/>
    </row>
    <row r="29" spans="1:26" ht="15.75" customHeight="1" x14ac:dyDescent="0.3">
      <c r="A29" s="181"/>
      <c r="B29" s="182"/>
      <c r="C29" s="162"/>
      <c r="D29" s="163"/>
      <c r="E29" s="147"/>
      <c r="F29" s="148"/>
      <c r="G29" s="148"/>
      <c r="H29" s="148"/>
      <c r="I29" s="148"/>
      <c r="J29" s="148"/>
      <c r="K29" s="148"/>
      <c r="L29" s="148"/>
      <c r="M29" s="148"/>
      <c r="N29" s="148"/>
      <c r="O29" s="148"/>
      <c r="P29" s="148"/>
      <c r="Q29" s="148"/>
      <c r="R29" s="148"/>
      <c r="S29" s="148"/>
      <c r="T29" s="148"/>
      <c r="U29" s="148"/>
      <c r="V29" s="148"/>
      <c r="W29" s="148"/>
      <c r="X29" s="148"/>
      <c r="Y29" s="148"/>
      <c r="Z29" s="148"/>
    </row>
    <row r="30" spans="1:26" ht="15.75" customHeight="1" x14ac:dyDescent="0.3">
      <c r="A30" s="183" t="s">
        <v>162</v>
      </c>
      <c r="B30" s="182"/>
      <c r="C30" s="195">
        <f>C24</f>
        <v>69971.34198518518</v>
      </c>
      <c r="D30" s="163"/>
      <c r="E30" s="147"/>
      <c r="F30" s="148"/>
      <c r="G30" s="148"/>
      <c r="H30" s="148"/>
      <c r="I30" s="148"/>
      <c r="J30" s="148"/>
      <c r="K30" s="148"/>
      <c r="L30" s="148"/>
      <c r="M30" s="148"/>
      <c r="N30" s="148"/>
      <c r="O30" s="148"/>
      <c r="P30" s="148"/>
      <c r="Q30" s="148"/>
      <c r="R30" s="148"/>
      <c r="S30" s="148"/>
      <c r="T30" s="148"/>
      <c r="U30" s="148"/>
      <c r="V30" s="148"/>
      <c r="W30" s="148"/>
      <c r="X30" s="148"/>
      <c r="Y30" s="148"/>
      <c r="Z30" s="148"/>
    </row>
    <row r="31" spans="1:26" ht="15.75" customHeight="1" thickBot="1" x14ac:dyDescent="0.35">
      <c r="A31" s="184" t="s">
        <v>163</v>
      </c>
      <c r="B31" s="185"/>
      <c r="C31" s="162"/>
      <c r="D31" s="196">
        <f>C7/C30</f>
        <v>0.8574939153332749</v>
      </c>
      <c r="E31" s="147"/>
      <c r="F31" s="148"/>
      <c r="G31" s="148"/>
      <c r="H31" s="148"/>
      <c r="I31" s="148"/>
      <c r="J31" s="148"/>
      <c r="K31" s="148"/>
      <c r="L31" s="148"/>
      <c r="M31" s="148"/>
      <c r="N31" s="148"/>
      <c r="O31" s="148"/>
      <c r="P31" s="148"/>
      <c r="Q31" s="148"/>
      <c r="R31" s="148"/>
      <c r="S31" s="148"/>
      <c r="T31" s="148"/>
      <c r="U31" s="148"/>
      <c r="V31" s="148"/>
      <c r="W31" s="148"/>
      <c r="X31" s="148"/>
      <c r="Y31" s="148"/>
      <c r="Z31" s="148"/>
    </row>
    <row r="32" spans="1:26" ht="15.75" customHeight="1" thickTop="1" thickBot="1" x14ac:dyDescent="0.35">
      <c r="A32" s="186"/>
      <c r="B32" s="187"/>
      <c r="C32" s="187"/>
      <c r="D32" s="188"/>
      <c r="E32" s="147"/>
      <c r="F32" s="148"/>
      <c r="G32" s="148"/>
      <c r="H32" s="148"/>
      <c r="I32" s="148"/>
      <c r="J32" s="148"/>
      <c r="K32" s="148"/>
      <c r="L32" s="148"/>
      <c r="M32" s="148"/>
      <c r="N32" s="148"/>
      <c r="O32" s="148"/>
      <c r="P32" s="148"/>
      <c r="Q32" s="148"/>
      <c r="R32" s="148"/>
      <c r="S32" s="148"/>
      <c r="T32" s="148"/>
      <c r="U32" s="148"/>
      <c r="V32" s="148"/>
      <c r="W32" s="148"/>
      <c r="X32" s="148"/>
      <c r="Y32" s="148"/>
      <c r="Z32" s="148"/>
    </row>
    <row r="33" spans="1:26" ht="15.75" customHeight="1" x14ac:dyDescent="0.3">
      <c r="A33" s="167"/>
      <c r="B33" s="167"/>
      <c r="C33" s="167"/>
      <c r="D33" s="167"/>
      <c r="E33" s="148"/>
      <c r="F33" s="148"/>
      <c r="G33" s="148"/>
      <c r="H33" s="148"/>
      <c r="I33" s="148"/>
      <c r="J33" s="148"/>
      <c r="K33" s="148"/>
      <c r="L33" s="148"/>
      <c r="M33" s="148"/>
      <c r="N33" s="148"/>
      <c r="O33" s="148"/>
      <c r="P33" s="148"/>
      <c r="Q33" s="148"/>
      <c r="R33" s="148"/>
      <c r="S33" s="148"/>
      <c r="T33" s="148"/>
      <c r="U33" s="148"/>
      <c r="V33" s="148"/>
      <c r="W33" s="148"/>
      <c r="X33" s="148"/>
      <c r="Y33" s="148"/>
      <c r="Z33" s="148"/>
    </row>
    <row r="34" spans="1:26" ht="24.75" customHeight="1" x14ac:dyDescent="0.3">
      <c r="A34" s="220" t="s">
        <v>164</v>
      </c>
      <c r="B34" s="221"/>
      <c r="C34" s="221"/>
      <c r="D34" s="221"/>
      <c r="E34" s="148"/>
      <c r="F34" s="148"/>
      <c r="G34" s="148"/>
      <c r="H34" s="148"/>
      <c r="I34" s="148"/>
      <c r="J34" s="148"/>
      <c r="K34" s="148"/>
      <c r="L34" s="148"/>
      <c r="M34" s="148"/>
      <c r="N34" s="148"/>
      <c r="O34" s="148"/>
      <c r="P34" s="148"/>
      <c r="Q34" s="148"/>
      <c r="R34" s="148"/>
      <c r="S34" s="148"/>
      <c r="T34" s="148"/>
      <c r="U34" s="148"/>
      <c r="V34" s="148"/>
      <c r="W34" s="148"/>
      <c r="X34" s="148"/>
      <c r="Y34" s="148"/>
      <c r="Z34" s="148"/>
    </row>
    <row r="35" spans="1:26" ht="15.75" customHeight="1" x14ac:dyDescent="0.3">
      <c r="A35" s="189" t="s">
        <v>165</v>
      </c>
      <c r="B35" s="189"/>
      <c r="C35" s="189"/>
      <c r="D35" s="189"/>
      <c r="E35" s="148"/>
      <c r="F35" s="148"/>
      <c r="G35" s="148"/>
      <c r="H35" s="148"/>
      <c r="I35" s="148"/>
      <c r="J35" s="148"/>
      <c r="K35" s="148"/>
      <c r="L35" s="148"/>
      <c r="M35" s="148"/>
      <c r="N35" s="148"/>
      <c r="O35" s="148"/>
      <c r="P35" s="148"/>
      <c r="Q35" s="148"/>
      <c r="R35" s="148"/>
      <c r="S35" s="148"/>
      <c r="T35" s="148"/>
      <c r="U35" s="148"/>
      <c r="V35" s="148"/>
      <c r="W35" s="148"/>
      <c r="X35" s="148"/>
      <c r="Y35" s="148"/>
      <c r="Z35" s="148"/>
    </row>
    <row r="36" spans="1:26" ht="15.75" customHeight="1" x14ac:dyDescent="0.3">
      <c r="A36" s="189" t="s">
        <v>166</v>
      </c>
      <c r="B36" s="189"/>
      <c r="C36" s="189"/>
      <c r="D36" s="189"/>
      <c r="E36" s="148"/>
      <c r="F36" s="148"/>
      <c r="G36" s="148"/>
      <c r="H36" s="148"/>
      <c r="I36" s="148"/>
      <c r="J36" s="148"/>
      <c r="K36" s="148"/>
      <c r="L36" s="148"/>
      <c r="M36" s="148"/>
      <c r="N36" s="148"/>
      <c r="O36" s="148"/>
      <c r="P36" s="148"/>
      <c r="Q36" s="148"/>
      <c r="R36" s="148"/>
      <c r="S36" s="148"/>
      <c r="T36" s="148"/>
      <c r="U36" s="148"/>
      <c r="V36" s="148"/>
      <c r="W36" s="148"/>
      <c r="X36" s="148"/>
      <c r="Y36" s="148"/>
      <c r="Z36" s="148"/>
    </row>
    <row r="37" spans="1:26" ht="15.75" customHeight="1" x14ac:dyDescent="0.3">
      <c r="A37" s="190" t="s">
        <v>167</v>
      </c>
      <c r="B37" s="189"/>
      <c r="C37" s="189"/>
      <c r="D37" s="189"/>
      <c r="E37" s="148"/>
      <c r="F37" s="148"/>
      <c r="G37" s="148"/>
      <c r="H37" s="148"/>
      <c r="I37" s="148"/>
      <c r="J37" s="148"/>
      <c r="K37" s="148"/>
      <c r="L37" s="148"/>
      <c r="M37" s="148"/>
      <c r="N37" s="148"/>
      <c r="O37" s="148"/>
      <c r="P37" s="148"/>
      <c r="Q37" s="148"/>
      <c r="R37" s="148"/>
      <c r="S37" s="148"/>
      <c r="T37" s="148"/>
      <c r="U37" s="148"/>
      <c r="V37" s="148"/>
      <c r="W37" s="148"/>
      <c r="X37" s="148"/>
      <c r="Y37" s="148"/>
      <c r="Z37" s="148"/>
    </row>
    <row r="38" spans="1:26" ht="15.75" customHeight="1" x14ac:dyDescent="0.3">
      <c r="A38" s="189" t="s">
        <v>168</v>
      </c>
      <c r="B38" s="189"/>
      <c r="C38" s="189"/>
      <c r="D38" s="189"/>
      <c r="E38" s="148"/>
      <c r="F38" s="148"/>
      <c r="G38" s="148"/>
      <c r="H38" s="148"/>
      <c r="I38" s="148"/>
      <c r="J38" s="148"/>
      <c r="K38" s="148"/>
      <c r="L38" s="148"/>
      <c r="M38" s="148"/>
      <c r="N38" s="148"/>
      <c r="O38" s="148"/>
      <c r="P38" s="148"/>
      <c r="Q38" s="148"/>
      <c r="R38" s="148"/>
      <c r="S38" s="148"/>
      <c r="T38" s="148"/>
      <c r="U38" s="148"/>
      <c r="V38" s="148"/>
      <c r="W38" s="148"/>
      <c r="X38" s="148"/>
      <c r="Y38" s="148"/>
      <c r="Z38" s="148"/>
    </row>
    <row r="39" spans="1:26" ht="15.75" customHeight="1" x14ac:dyDescent="0.3">
      <c r="A39" s="189" t="s">
        <v>169</v>
      </c>
      <c r="B39" s="189"/>
      <c r="C39" s="189"/>
      <c r="D39" s="189"/>
      <c r="E39" s="148"/>
      <c r="F39" s="148"/>
      <c r="G39" s="148"/>
      <c r="H39" s="148"/>
      <c r="I39" s="148"/>
      <c r="J39" s="148"/>
      <c r="K39" s="148"/>
      <c r="L39" s="148"/>
      <c r="M39" s="148"/>
      <c r="N39" s="148"/>
      <c r="O39" s="148"/>
      <c r="P39" s="148"/>
      <c r="Q39" s="148"/>
      <c r="R39" s="148"/>
      <c r="S39" s="148"/>
      <c r="T39" s="148"/>
      <c r="U39" s="148"/>
      <c r="V39" s="148"/>
      <c r="W39" s="148"/>
      <c r="X39" s="148"/>
      <c r="Y39" s="148"/>
      <c r="Z39" s="148"/>
    </row>
    <row r="40" spans="1:26" ht="15.75" customHeight="1" x14ac:dyDescent="0.3">
      <c r="A40" s="222" t="s">
        <v>170</v>
      </c>
      <c r="B40" s="223"/>
      <c r="C40" s="189"/>
      <c r="D40" s="189"/>
      <c r="E40" s="148"/>
      <c r="F40" s="148"/>
      <c r="G40" s="148"/>
      <c r="H40" s="148"/>
      <c r="I40" s="148"/>
      <c r="J40" s="148"/>
      <c r="K40" s="148"/>
      <c r="L40" s="148"/>
      <c r="M40" s="148"/>
      <c r="N40" s="148"/>
      <c r="O40" s="148"/>
      <c r="P40" s="148"/>
      <c r="Q40" s="148"/>
      <c r="R40" s="148"/>
      <c r="S40" s="148"/>
      <c r="T40" s="148"/>
      <c r="U40" s="148"/>
      <c r="V40" s="148"/>
      <c r="W40" s="148"/>
      <c r="X40" s="148"/>
      <c r="Y40" s="148"/>
      <c r="Z40" s="148"/>
    </row>
    <row r="41" spans="1:26" ht="15.75" customHeight="1" x14ac:dyDescent="0.3">
      <c r="A41" s="222" t="s">
        <v>171</v>
      </c>
      <c r="B41" s="223"/>
      <c r="C41" s="148"/>
      <c r="D41" s="148"/>
      <c r="E41" s="148"/>
      <c r="F41" s="148"/>
      <c r="G41" s="148"/>
      <c r="H41" s="148"/>
      <c r="I41" s="148"/>
      <c r="J41" s="148"/>
      <c r="K41" s="148"/>
      <c r="L41" s="148"/>
      <c r="M41" s="148"/>
      <c r="N41" s="148"/>
      <c r="O41" s="148"/>
      <c r="P41" s="148"/>
      <c r="Q41" s="148"/>
      <c r="R41" s="148"/>
      <c r="S41" s="148"/>
      <c r="T41" s="148"/>
      <c r="U41" s="148"/>
      <c r="V41" s="148"/>
      <c r="W41" s="148"/>
      <c r="X41" s="148"/>
      <c r="Y41" s="148"/>
      <c r="Z41" s="148"/>
    </row>
    <row r="42" spans="1:26" ht="15.75" customHeight="1" x14ac:dyDescent="0.3">
      <c r="A42" s="148"/>
      <c r="B42" s="148"/>
      <c r="C42" s="148"/>
      <c r="D42" s="148"/>
      <c r="E42" s="148"/>
      <c r="F42" s="148"/>
      <c r="G42" s="148"/>
      <c r="H42" s="148"/>
      <c r="I42" s="148"/>
      <c r="J42" s="148"/>
      <c r="K42" s="148"/>
      <c r="L42" s="148"/>
      <c r="M42" s="148"/>
      <c r="N42" s="148"/>
      <c r="O42" s="148"/>
      <c r="P42" s="148"/>
      <c r="Q42" s="148"/>
      <c r="R42" s="148"/>
      <c r="S42" s="148"/>
      <c r="T42" s="148"/>
      <c r="U42" s="148"/>
      <c r="V42" s="148"/>
      <c r="W42" s="148"/>
      <c r="X42" s="148"/>
      <c r="Y42" s="148"/>
      <c r="Z42" s="148"/>
    </row>
    <row r="43" spans="1:26" ht="15.75" customHeight="1" x14ac:dyDescent="0.3">
      <c r="A43" s="148"/>
      <c r="B43" s="148"/>
      <c r="C43" s="148"/>
      <c r="D43" s="148"/>
      <c r="E43" s="148"/>
      <c r="F43" s="148"/>
      <c r="G43" s="148"/>
      <c r="H43" s="148"/>
      <c r="I43" s="148"/>
      <c r="J43" s="148"/>
      <c r="K43" s="148"/>
      <c r="L43" s="148"/>
      <c r="M43" s="148"/>
      <c r="N43" s="148"/>
      <c r="O43" s="148"/>
      <c r="P43" s="148"/>
      <c r="Q43" s="148"/>
      <c r="R43" s="148"/>
      <c r="S43" s="148"/>
      <c r="T43" s="148"/>
      <c r="U43" s="148"/>
      <c r="V43" s="148"/>
      <c r="W43" s="148"/>
      <c r="X43" s="148"/>
      <c r="Y43" s="148"/>
      <c r="Z43" s="148"/>
    </row>
    <row r="44" spans="1:26" ht="15.75" customHeight="1" x14ac:dyDescent="0.3">
      <c r="A44" s="148"/>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row>
    <row r="45" spans="1:26" ht="15.75" customHeight="1" x14ac:dyDescent="0.3">
      <c r="A45" s="148"/>
      <c r="B45" s="148"/>
      <c r="C45" s="148"/>
      <c r="D45" s="148"/>
      <c r="E45" s="148"/>
      <c r="F45" s="148"/>
      <c r="G45" s="148"/>
      <c r="H45" s="148"/>
      <c r="I45" s="148"/>
      <c r="J45" s="148"/>
      <c r="K45" s="148"/>
      <c r="L45" s="148"/>
      <c r="M45" s="148"/>
      <c r="N45" s="148"/>
      <c r="O45" s="148"/>
      <c r="P45" s="148"/>
      <c r="Q45" s="148"/>
      <c r="R45" s="148"/>
      <c r="S45" s="148"/>
      <c r="T45" s="148"/>
      <c r="U45" s="148"/>
      <c r="V45" s="148"/>
      <c r="W45" s="148"/>
      <c r="X45" s="148"/>
      <c r="Y45" s="148"/>
      <c r="Z45" s="148"/>
    </row>
    <row r="46" spans="1:26" ht="15.75" customHeight="1" x14ac:dyDescent="0.3">
      <c r="A46" s="148"/>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row>
    <row r="47" spans="1:26" ht="15.75" customHeight="1" x14ac:dyDescent="0.3">
      <c r="A47" s="148"/>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row>
    <row r="48" spans="1:26" ht="15.75" customHeight="1" x14ac:dyDescent="0.3">
      <c r="A48" s="148"/>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row>
    <row r="49" spans="1:26" ht="15.75" customHeight="1" x14ac:dyDescent="0.3">
      <c r="A49" s="148"/>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row>
    <row r="50" spans="1:26" ht="15.75" customHeight="1" x14ac:dyDescent="0.3">
      <c r="A50" s="148"/>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row>
    <row r="51" spans="1:26" ht="15.75" customHeight="1" x14ac:dyDescent="0.3">
      <c r="A51" s="148"/>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row>
    <row r="52" spans="1:26" ht="15.75" customHeight="1" x14ac:dyDescent="0.3">
      <c r="A52" s="148"/>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row>
    <row r="53" spans="1:26" ht="15.75" customHeight="1" x14ac:dyDescent="0.3">
      <c r="A53" s="148"/>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row>
    <row r="54" spans="1:26" ht="15.75" customHeight="1" x14ac:dyDescent="0.3">
      <c r="A54" s="148"/>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row>
    <row r="55" spans="1:26" ht="15.75" customHeight="1" x14ac:dyDescent="0.3">
      <c r="A55" s="148"/>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row>
    <row r="56" spans="1:26" ht="15.75" customHeight="1" x14ac:dyDescent="0.3">
      <c r="A56" s="148"/>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row>
    <row r="57" spans="1:26" ht="15.75" customHeight="1" x14ac:dyDescent="0.3">
      <c r="A57" s="148"/>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row>
    <row r="58" spans="1:26" ht="15.75" customHeight="1" x14ac:dyDescent="0.3">
      <c r="A58" s="148"/>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row>
    <row r="59" spans="1:26" ht="15.75" customHeight="1" x14ac:dyDescent="0.3">
      <c r="A59" s="148"/>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row>
    <row r="60" spans="1:26" ht="15.75" customHeight="1" x14ac:dyDescent="0.3">
      <c r="A60" s="148"/>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row>
    <row r="61" spans="1:26" ht="15.75" customHeight="1" x14ac:dyDescent="0.3">
      <c r="A61" s="148"/>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row>
    <row r="62" spans="1:26" ht="15.75" customHeight="1" x14ac:dyDescent="0.3">
      <c r="A62" s="148"/>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row>
    <row r="63" spans="1:26" ht="15.75" customHeight="1" x14ac:dyDescent="0.3">
      <c r="A63" s="148"/>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row>
    <row r="64" spans="1:26" ht="15.75" customHeight="1" x14ac:dyDescent="0.3">
      <c r="A64" s="148"/>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row>
    <row r="65" spans="1:26" ht="15.75" customHeight="1" x14ac:dyDescent="0.3">
      <c r="A65" s="148"/>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row>
    <row r="66" spans="1:26" ht="15.75" customHeight="1" x14ac:dyDescent="0.3">
      <c r="A66" s="148"/>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row>
    <row r="67" spans="1:26" ht="15.75" customHeight="1" x14ac:dyDescent="0.3">
      <c r="A67" s="148"/>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row>
    <row r="68" spans="1:26" ht="15.75" customHeight="1" x14ac:dyDescent="0.3">
      <c r="A68" s="148"/>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row>
    <row r="69" spans="1:26" ht="15.75" customHeight="1" x14ac:dyDescent="0.3">
      <c r="A69" s="148"/>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row>
    <row r="70" spans="1:26" ht="15.75" customHeight="1" x14ac:dyDescent="0.3">
      <c r="A70" s="148"/>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row>
    <row r="71" spans="1:26" ht="15.75" customHeight="1" x14ac:dyDescent="0.3">
      <c r="A71" s="148"/>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row>
    <row r="72" spans="1:26" ht="15.75" customHeight="1" x14ac:dyDescent="0.3">
      <c r="A72" s="148"/>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row>
    <row r="73" spans="1:26" ht="15.75" customHeight="1"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row>
    <row r="74" spans="1:26" ht="15.75" customHeight="1"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row>
    <row r="75" spans="1:26" ht="15.75" customHeight="1"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row>
    <row r="76" spans="1:26" ht="15.75" customHeight="1"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row>
    <row r="77" spans="1:26" ht="15.75" customHeight="1"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row>
    <row r="78" spans="1:26" ht="15.75" customHeight="1"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row>
    <row r="79" spans="1:26" ht="15.75" customHeight="1"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row>
    <row r="80" spans="1:26" ht="15.75" customHeight="1"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row>
    <row r="81" spans="1:26" ht="15.75" customHeight="1"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row>
    <row r="82" spans="1:26" ht="15.75" customHeight="1"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row>
    <row r="83" spans="1:26" ht="15.75" customHeight="1"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row>
    <row r="84" spans="1:26" ht="15.75" customHeight="1"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row>
    <row r="85" spans="1:26" ht="15.75" customHeight="1"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row>
    <row r="86" spans="1:26" ht="15.75" customHeight="1"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row>
    <row r="87" spans="1:26" ht="15.75" customHeight="1"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row>
    <row r="88" spans="1:26" ht="15.75" customHeight="1" x14ac:dyDescent="0.3">
      <c r="A88" s="148"/>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row>
    <row r="89" spans="1:26" ht="15.75" customHeight="1" x14ac:dyDescent="0.3">
      <c r="A89" s="148"/>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row>
    <row r="90" spans="1:26" ht="15.75" customHeight="1" x14ac:dyDescent="0.3">
      <c r="A90" s="148"/>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row>
    <row r="91" spans="1:26" ht="15.75" customHeight="1" x14ac:dyDescent="0.3">
      <c r="A91" s="148"/>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row>
    <row r="92" spans="1:26" ht="15.75" customHeight="1" x14ac:dyDescent="0.3">
      <c r="A92" s="148"/>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row>
    <row r="93" spans="1:26" ht="15.75" customHeight="1" x14ac:dyDescent="0.3">
      <c r="A93" s="148"/>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row>
    <row r="94" spans="1:26" ht="15.75" customHeight="1" x14ac:dyDescent="0.3">
      <c r="A94" s="148"/>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row>
    <row r="95" spans="1:26" ht="15.75" customHeight="1" x14ac:dyDescent="0.3">
      <c r="A95" s="148"/>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row>
    <row r="96" spans="1:26" ht="15.75" customHeight="1" x14ac:dyDescent="0.3">
      <c r="A96" s="148"/>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row>
    <row r="97" spans="1:26" ht="15.75" customHeight="1" x14ac:dyDescent="0.3">
      <c r="A97" s="148"/>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row>
    <row r="98" spans="1:26" ht="15.75" customHeight="1" x14ac:dyDescent="0.3">
      <c r="A98" s="148"/>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row>
    <row r="99" spans="1:26" ht="15.75" customHeight="1" x14ac:dyDescent="0.3">
      <c r="A99" s="148"/>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row>
    <row r="100" spans="1:26" ht="15.75" customHeight="1" x14ac:dyDescent="0.3">
      <c r="A100" s="148"/>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row>
    <row r="101" spans="1:26" ht="15.75" customHeight="1" x14ac:dyDescent="0.3">
      <c r="A101" s="148"/>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row>
    <row r="102" spans="1:26" ht="15.75" customHeight="1" x14ac:dyDescent="0.3">
      <c r="A102" s="148"/>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row>
    <row r="103" spans="1:26" ht="15.75" customHeight="1" x14ac:dyDescent="0.3">
      <c r="A103" s="148"/>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row>
    <row r="104" spans="1:26" ht="15.75" customHeight="1" x14ac:dyDescent="0.3">
      <c r="A104" s="148"/>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row>
    <row r="105" spans="1:26" ht="15.75" customHeight="1" x14ac:dyDescent="0.3">
      <c r="A105" s="148"/>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row>
    <row r="106" spans="1:26" ht="15.75" customHeight="1" x14ac:dyDescent="0.3">
      <c r="A106" s="148"/>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row>
    <row r="107" spans="1:26" ht="15.75" customHeight="1" x14ac:dyDescent="0.3">
      <c r="A107" s="148"/>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row>
    <row r="108" spans="1:26" ht="15.75" customHeight="1" x14ac:dyDescent="0.3">
      <c r="A108" s="148"/>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row>
    <row r="109" spans="1:26" ht="15.75" customHeight="1" x14ac:dyDescent="0.3">
      <c r="A109" s="148"/>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row>
    <row r="110" spans="1:26" ht="15.75" customHeight="1" x14ac:dyDescent="0.3">
      <c r="A110" s="148"/>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row>
    <row r="111" spans="1:26" ht="15.75" customHeight="1" x14ac:dyDescent="0.3">
      <c r="A111" s="148"/>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row>
    <row r="112" spans="1:26" ht="15.75" customHeight="1" x14ac:dyDescent="0.3">
      <c r="A112" s="148"/>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row>
    <row r="113" spans="1:26" ht="15.75" customHeight="1" x14ac:dyDescent="0.3">
      <c r="A113" s="148"/>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row>
    <row r="114" spans="1:26" ht="15.75" customHeight="1" x14ac:dyDescent="0.3">
      <c r="A114" s="148"/>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row>
    <row r="115" spans="1:26" ht="15.75" customHeight="1" x14ac:dyDescent="0.3">
      <c r="A115" s="148"/>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row>
    <row r="116" spans="1:26" ht="15.75" customHeight="1" x14ac:dyDescent="0.3">
      <c r="A116" s="148"/>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row>
    <row r="117" spans="1:26" ht="15.75" customHeight="1" x14ac:dyDescent="0.3">
      <c r="A117" s="148"/>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row>
    <row r="118" spans="1:26" ht="15.75" customHeight="1" x14ac:dyDescent="0.3">
      <c r="A118" s="148"/>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row>
    <row r="119" spans="1:26" ht="15.75" customHeight="1" x14ac:dyDescent="0.3">
      <c r="A119" s="148"/>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row>
    <row r="120" spans="1:26" ht="15.75" customHeight="1" x14ac:dyDescent="0.3">
      <c r="A120" s="148"/>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row>
    <row r="121" spans="1:26" ht="15.75" customHeight="1" x14ac:dyDescent="0.3">
      <c r="A121" s="148"/>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row>
    <row r="122" spans="1:26" ht="15.75" customHeight="1" x14ac:dyDescent="0.3">
      <c r="A122" s="148"/>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row>
    <row r="123" spans="1:26" ht="15.75" customHeight="1" x14ac:dyDescent="0.3">
      <c r="A123" s="148"/>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row>
    <row r="124" spans="1:26" ht="15.75" customHeight="1" x14ac:dyDescent="0.3">
      <c r="A124" s="148"/>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row>
    <row r="125" spans="1:26" ht="15.75" customHeight="1" x14ac:dyDescent="0.3">
      <c r="A125" s="148"/>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row>
    <row r="126" spans="1:26" ht="15.75" customHeight="1" x14ac:dyDescent="0.3">
      <c r="A126" s="148"/>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row>
    <row r="127" spans="1:26" ht="15.75" customHeight="1" x14ac:dyDescent="0.3">
      <c r="A127" s="148"/>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row>
    <row r="128" spans="1:26" ht="15.75" customHeight="1" x14ac:dyDescent="0.3">
      <c r="A128" s="148"/>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row>
    <row r="129" spans="1:26" ht="15.75" customHeight="1" x14ac:dyDescent="0.3">
      <c r="A129" s="148"/>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row>
    <row r="130" spans="1:26" ht="15.75" customHeight="1" x14ac:dyDescent="0.3">
      <c r="A130" s="148"/>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row>
    <row r="131" spans="1:26" ht="15.75" customHeight="1" x14ac:dyDescent="0.3">
      <c r="A131" s="148"/>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row>
    <row r="132" spans="1:26" ht="15.75" customHeight="1" x14ac:dyDescent="0.3">
      <c r="A132" s="148"/>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row>
    <row r="133" spans="1:26" ht="15.75" customHeight="1" x14ac:dyDescent="0.3">
      <c r="A133" s="148"/>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row>
    <row r="134" spans="1:26" ht="15.75" customHeight="1" x14ac:dyDescent="0.3">
      <c r="A134" s="148"/>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row>
    <row r="135" spans="1:26" ht="15.75" customHeight="1" x14ac:dyDescent="0.3">
      <c r="A135" s="148"/>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row>
    <row r="136" spans="1:26" ht="15.75" customHeight="1" x14ac:dyDescent="0.3">
      <c r="A136" s="148"/>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row>
    <row r="137" spans="1:26" ht="15.75" customHeight="1" x14ac:dyDescent="0.3">
      <c r="A137" s="148"/>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row>
    <row r="138" spans="1:26" ht="15.75" customHeight="1" x14ac:dyDescent="0.3">
      <c r="A138" s="148"/>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row>
    <row r="139" spans="1:26" ht="15.75" customHeight="1" x14ac:dyDescent="0.3">
      <c r="A139" s="148"/>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row>
    <row r="140" spans="1:26" ht="15.75" customHeight="1" x14ac:dyDescent="0.3">
      <c r="A140" s="148"/>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row>
    <row r="141" spans="1:26" ht="15.75" customHeight="1" x14ac:dyDescent="0.3">
      <c r="A141" s="148"/>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row>
    <row r="142" spans="1:26" ht="15.75" customHeight="1" x14ac:dyDescent="0.3">
      <c r="A142" s="148"/>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row>
    <row r="143" spans="1:26" ht="15.75" customHeight="1" x14ac:dyDescent="0.3">
      <c r="A143" s="148"/>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row>
    <row r="144" spans="1:26" ht="15.75" customHeight="1" x14ac:dyDescent="0.3">
      <c r="A144" s="148"/>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row>
    <row r="145" spans="1:26" ht="15.75" customHeight="1" x14ac:dyDescent="0.3">
      <c r="A145" s="148"/>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row>
    <row r="146" spans="1:26" ht="15.75" customHeight="1" x14ac:dyDescent="0.3">
      <c r="A146" s="148"/>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row>
    <row r="147" spans="1:26" ht="15.75" customHeight="1" x14ac:dyDescent="0.3">
      <c r="A147" s="148"/>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row>
    <row r="148" spans="1:26" ht="15.75" customHeight="1" x14ac:dyDescent="0.3">
      <c r="A148" s="148"/>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row>
    <row r="149" spans="1:26" ht="15.75" customHeight="1" x14ac:dyDescent="0.3">
      <c r="A149" s="148"/>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row>
    <row r="150" spans="1:26" ht="15.75" customHeight="1" x14ac:dyDescent="0.3">
      <c r="A150" s="148"/>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row>
    <row r="151" spans="1:26" ht="15.75" customHeight="1" x14ac:dyDescent="0.3">
      <c r="A151" s="148"/>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row>
    <row r="152" spans="1:26" ht="15.75" customHeight="1" x14ac:dyDescent="0.3">
      <c r="A152" s="148"/>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row>
    <row r="153" spans="1:26" ht="15.75" customHeight="1" x14ac:dyDescent="0.3">
      <c r="A153" s="148"/>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row>
    <row r="154" spans="1:26" ht="15.75" customHeight="1" x14ac:dyDescent="0.3">
      <c r="A154" s="148"/>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row>
    <row r="155" spans="1:26" ht="15.75" customHeight="1" x14ac:dyDescent="0.3">
      <c r="A155" s="148"/>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row>
    <row r="156" spans="1:26" ht="15.75" customHeight="1" x14ac:dyDescent="0.3">
      <c r="A156" s="148"/>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row>
    <row r="157" spans="1:26" ht="15.75" customHeight="1" x14ac:dyDescent="0.3">
      <c r="A157" s="148"/>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row>
    <row r="158" spans="1:26" ht="15.75" customHeight="1" x14ac:dyDescent="0.3">
      <c r="A158" s="148"/>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row>
    <row r="159" spans="1:26" ht="15.75" customHeight="1" x14ac:dyDescent="0.3">
      <c r="A159" s="148"/>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row>
    <row r="160" spans="1:26" ht="15.75" customHeight="1" x14ac:dyDescent="0.3">
      <c r="A160" s="148"/>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row>
    <row r="161" spans="1:26" ht="15.75" customHeight="1" x14ac:dyDescent="0.3">
      <c r="A161" s="148"/>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row>
    <row r="162" spans="1:26" ht="15.75" customHeight="1" x14ac:dyDescent="0.3">
      <c r="A162" s="148"/>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row>
    <row r="163" spans="1:26" ht="15.75" customHeight="1" x14ac:dyDescent="0.3">
      <c r="A163" s="148"/>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row>
    <row r="164" spans="1:26" ht="15.75" customHeight="1" x14ac:dyDescent="0.3">
      <c r="A164" s="148"/>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row>
    <row r="165" spans="1:26" ht="15.75" customHeight="1" x14ac:dyDescent="0.3">
      <c r="A165" s="148"/>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row>
    <row r="166" spans="1:26" ht="15.75" customHeight="1" x14ac:dyDescent="0.3">
      <c r="A166" s="148"/>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row>
    <row r="167" spans="1:26" ht="15.75" customHeight="1" x14ac:dyDescent="0.3">
      <c r="A167" s="148"/>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row>
    <row r="168" spans="1:26" ht="15.75" customHeight="1" x14ac:dyDescent="0.3">
      <c r="A168" s="148"/>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row>
    <row r="169" spans="1:26" ht="15.75" customHeight="1" x14ac:dyDescent="0.3">
      <c r="A169" s="148"/>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row>
    <row r="170" spans="1:26" ht="15.75" customHeight="1" x14ac:dyDescent="0.3">
      <c r="A170" s="148"/>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row>
    <row r="171" spans="1:26" ht="15.75" customHeight="1" x14ac:dyDescent="0.3">
      <c r="A171" s="148"/>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row>
    <row r="172" spans="1:26" ht="15.75" customHeight="1" x14ac:dyDescent="0.3">
      <c r="A172" s="148"/>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row>
    <row r="173" spans="1:26" ht="15.75" customHeight="1" x14ac:dyDescent="0.3">
      <c r="A173" s="148"/>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row>
    <row r="174" spans="1:26" ht="15.75" customHeight="1" x14ac:dyDescent="0.3">
      <c r="A174" s="148"/>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row>
    <row r="175" spans="1:26" ht="15.75" customHeight="1" x14ac:dyDescent="0.3">
      <c r="A175" s="148"/>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row>
    <row r="176" spans="1:26" ht="15.75" customHeight="1" x14ac:dyDescent="0.3">
      <c r="A176" s="148"/>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row>
    <row r="177" spans="1:26" ht="15.75" customHeight="1" x14ac:dyDescent="0.3">
      <c r="A177" s="148"/>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row>
    <row r="178" spans="1:26" ht="15.75" customHeight="1" x14ac:dyDescent="0.3">
      <c r="A178" s="148"/>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row>
    <row r="179" spans="1:26" ht="15.75" customHeight="1" x14ac:dyDescent="0.3">
      <c r="A179" s="148"/>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row>
    <row r="180" spans="1:26" ht="15.75" customHeight="1" x14ac:dyDescent="0.3">
      <c r="A180" s="148"/>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row>
    <row r="181" spans="1:26" ht="15.75" customHeight="1" x14ac:dyDescent="0.3">
      <c r="A181" s="148"/>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row>
    <row r="182" spans="1:26" ht="15.75" customHeight="1" x14ac:dyDescent="0.3">
      <c r="A182" s="148"/>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row>
    <row r="183" spans="1:26" ht="15.75" customHeight="1" x14ac:dyDescent="0.3">
      <c r="A183" s="148"/>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row>
    <row r="184" spans="1:26" ht="15.75" customHeight="1" x14ac:dyDescent="0.3">
      <c r="A184" s="148"/>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row>
    <row r="185" spans="1:26" ht="15.75" customHeight="1" x14ac:dyDescent="0.3">
      <c r="A185" s="148"/>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row>
    <row r="186" spans="1:26" ht="15.75" customHeight="1" x14ac:dyDescent="0.3">
      <c r="A186" s="148"/>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row>
    <row r="187" spans="1:26" ht="15.75" customHeight="1" x14ac:dyDescent="0.3">
      <c r="A187" s="148"/>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row>
    <row r="188" spans="1:26" ht="15.75" customHeight="1" x14ac:dyDescent="0.3">
      <c r="A188" s="148"/>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row>
    <row r="189" spans="1:26" ht="15.75" customHeight="1" x14ac:dyDescent="0.3">
      <c r="A189" s="148"/>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row>
    <row r="190" spans="1:26" ht="15.75" customHeight="1" x14ac:dyDescent="0.3">
      <c r="A190" s="148"/>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row>
    <row r="191" spans="1:26" ht="15.75" customHeight="1" x14ac:dyDescent="0.3">
      <c r="A191" s="148"/>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row>
    <row r="192" spans="1:26" ht="15.75" customHeight="1" x14ac:dyDescent="0.3">
      <c r="A192" s="148"/>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row>
    <row r="193" spans="1:26" ht="15.75" customHeight="1" x14ac:dyDescent="0.3">
      <c r="A193" s="148"/>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row>
    <row r="194" spans="1:26" ht="15.75" customHeight="1" x14ac:dyDescent="0.3">
      <c r="A194" s="148"/>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row>
    <row r="195" spans="1:26" ht="15.75" customHeight="1" x14ac:dyDescent="0.3">
      <c r="A195" s="148"/>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row>
    <row r="196" spans="1:26" ht="15.75" customHeight="1" x14ac:dyDescent="0.3">
      <c r="A196" s="148"/>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row>
    <row r="197" spans="1:26" ht="15.75" customHeight="1" x14ac:dyDescent="0.3">
      <c r="A197" s="148"/>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row>
    <row r="198" spans="1:26" ht="15.75" customHeight="1" x14ac:dyDescent="0.3">
      <c r="A198" s="148"/>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row>
    <row r="199" spans="1:26" ht="15.75" customHeight="1" x14ac:dyDescent="0.3">
      <c r="A199" s="148"/>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row>
    <row r="200" spans="1:26" ht="15.75" customHeight="1" x14ac:dyDescent="0.3">
      <c r="A200" s="148"/>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row>
    <row r="201" spans="1:26" ht="15.75" customHeight="1" x14ac:dyDescent="0.3">
      <c r="A201" s="148"/>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row>
    <row r="202" spans="1:26" ht="15.75" customHeight="1" x14ac:dyDescent="0.3">
      <c r="A202" s="148"/>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row>
    <row r="203" spans="1:26" ht="15.75" customHeight="1" x14ac:dyDescent="0.3">
      <c r="A203" s="148"/>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row>
    <row r="204" spans="1:26" ht="15.75" customHeight="1" x14ac:dyDescent="0.3">
      <c r="A204" s="148"/>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row>
    <row r="205" spans="1:26" ht="15.75" customHeight="1" x14ac:dyDescent="0.3">
      <c r="A205" s="148"/>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row>
    <row r="206" spans="1:26" ht="15.75" customHeight="1" x14ac:dyDescent="0.3">
      <c r="A206" s="148"/>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row>
    <row r="207" spans="1:26" ht="15.75" customHeight="1" x14ac:dyDescent="0.3">
      <c r="A207" s="148"/>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row>
    <row r="208" spans="1:26" ht="15.75" customHeight="1" x14ac:dyDescent="0.3">
      <c r="A208" s="148"/>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row>
    <row r="209" spans="1:26" ht="15.75" customHeight="1" x14ac:dyDescent="0.3">
      <c r="A209" s="148"/>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row>
    <row r="210" spans="1:26" ht="15.75" customHeight="1" x14ac:dyDescent="0.3">
      <c r="A210" s="148"/>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row>
    <row r="211" spans="1:26" ht="15.75" customHeight="1" x14ac:dyDescent="0.3">
      <c r="A211" s="148"/>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row>
    <row r="212" spans="1:26" ht="15.75" customHeight="1" x14ac:dyDescent="0.3">
      <c r="A212" s="148"/>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row>
    <row r="213" spans="1:26" ht="15.75" customHeight="1" x14ac:dyDescent="0.3">
      <c r="A213" s="148"/>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row>
    <row r="214" spans="1:26" ht="15.75" customHeight="1" x14ac:dyDescent="0.3">
      <c r="A214" s="148"/>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row>
    <row r="215" spans="1:26" ht="15.75" customHeight="1" x14ac:dyDescent="0.3">
      <c r="A215" s="148"/>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row>
    <row r="216" spans="1:26" ht="15.75" customHeight="1" x14ac:dyDescent="0.3">
      <c r="A216" s="148"/>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row>
    <row r="217" spans="1:26" ht="15.75" customHeight="1" x14ac:dyDescent="0.3">
      <c r="A217" s="148"/>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row>
    <row r="218" spans="1:26" ht="15.75" customHeight="1" x14ac:dyDescent="0.3">
      <c r="A218" s="148"/>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row>
    <row r="219" spans="1:26" ht="15.75" customHeight="1" x14ac:dyDescent="0.3">
      <c r="A219" s="148"/>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row>
    <row r="220" spans="1:26" ht="15.75" customHeight="1" x14ac:dyDescent="0.3">
      <c r="A220" s="148"/>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row>
    <row r="221" spans="1:26" ht="15.75" customHeight="1" x14ac:dyDescent="0.3">
      <c r="A221" s="148"/>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row>
    <row r="222" spans="1:26" ht="15.75" customHeight="1" x14ac:dyDescent="0.3">
      <c r="A222" s="148"/>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row>
    <row r="223" spans="1:26" ht="15.75" customHeight="1" x14ac:dyDescent="0.3">
      <c r="A223" s="148"/>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row>
    <row r="224" spans="1:26" ht="15.75" customHeight="1" x14ac:dyDescent="0.3">
      <c r="A224" s="148"/>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row>
    <row r="225" spans="1:26" ht="15.75" customHeight="1" x14ac:dyDescent="0.3">
      <c r="A225" s="148"/>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row>
    <row r="226" spans="1:26" ht="15.75" customHeight="1" x14ac:dyDescent="0.3">
      <c r="A226" s="148"/>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row>
    <row r="227" spans="1:26" ht="15.75" customHeight="1" x14ac:dyDescent="0.3">
      <c r="A227" s="148"/>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row>
    <row r="228" spans="1:26" ht="15.75" customHeight="1" x14ac:dyDescent="0.3">
      <c r="A228" s="148"/>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row>
    <row r="229" spans="1:26" ht="15.75" customHeight="1" x14ac:dyDescent="0.3">
      <c r="A229" s="148"/>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row>
    <row r="230" spans="1:26" ht="15.75" customHeight="1" x14ac:dyDescent="0.3">
      <c r="A230" s="148"/>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row>
    <row r="231" spans="1:26" ht="15.75" customHeight="1" x14ac:dyDescent="0.3">
      <c r="A231" s="148"/>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row>
    <row r="232" spans="1:26" ht="15.75" customHeight="1" x14ac:dyDescent="0.3">
      <c r="A232" s="148"/>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row>
    <row r="233" spans="1:26" ht="15.75" customHeight="1" x14ac:dyDescent="0.3">
      <c r="A233" s="148"/>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row>
    <row r="234" spans="1:26" ht="15.75" customHeight="1" x14ac:dyDescent="0.3">
      <c r="A234" s="148"/>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row>
    <row r="235" spans="1:26" ht="15.75" customHeight="1" x14ac:dyDescent="0.3">
      <c r="A235" s="148"/>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row>
    <row r="236" spans="1:26" ht="15.75" customHeight="1" x14ac:dyDescent="0.3">
      <c r="A236" s="148"/>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row>
    <row r="237" spans="1:26" ht="15.75" customHeight="1" x14ac:dyDescent="0.3">
      <c r="A237" s="148"/>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row>
    <row r="238" spans="1:26" ht="15.75" customHeight="1" x14ac:dyDescent="0.3">
      <c r="A238" s="148"/>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row>
    <row r="239" spans="1:26" ht="15.75" customHeight="1" x14ac:dyDescent="0.3">
      <c r="A239" s="148"/>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row>
    <row r="240" spans="1:26" ht="15.75" customHeight="1" x14ac:dyDescent="0.3">
      <c r="A240" s="148"/>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row>
    <row r="241" spans="1:26" ht="15.75" customHeight="1" x14ac:dyDescent="0.3">
      <c r="A241" s="148"/>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row>
    <row r="242" spans="1:26" ht="15.75" customHeight="1" x14ac:dyDescent="0.3">
      <c r="A242" s="148"/>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row>
    <row r="243" spans="1:26" ht="15.75" customHeight="1" x14ac:dyDescent="0.3">
      <c r="A243" s="148"/>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row>
    <row r="244" spans="1:26" ht="15.75" customHeight="1" x14ac:dyDescent="0.3">
      <c r="A244" s="148"/>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row>
    <row r="245" spans="1:26" ht="15.75" customHeight="1" x14ac:dyDescent="0.3">
      <c r="A245" s="148"/>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row>
    <row r="246" spans="1:26" ht="15.75" customHeight="1" x14ac:dyDescent="0.3">
      <c r="A246" s="148"/>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row>
    <row r="247" spans="1:26" ht="15.75" customHeight="1" x14ac:dyDescent="0.3">
      <c r="A247" s="148"/>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row>
    <row r="248" spans="1:26" ht="15.75" customHeight="1" x14ac:dyDescent="0.3">
      <c r="A248" s="148"/>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row>
    <row r="249" spans="1:26" ht="15.75" customHeight="1" x14ac:dyDescent="0.3">
      <c r="A249" s="148"/>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row>
    <row r="250" spans="1:26" ht="15.75" customHeight="1" x14ac:dyDescent="0.3">
      <c r="A250" s="148"/>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row>
    <row r="251" spans="1:26" ht="15.75" customHeight="1" x14ac:dyDescent="0.3">
      <c r="A251" s="148"/>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row>
    <row r="252" spans="1:26" ht="15.75" customHeight="1" x14ac:dyDescent="0.3">
      <c r="A252" s="148"/>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row>
    <row r="253" spans="1:26" ht="15.75" customHeight="1" x14ac:dyDescent="0.3">
      <c r="A253" s="148"/>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row>
    <row r="254" spans="1:26" ht="15.75" customHeight="1" x14ac:dyDescent="0.3">
      <c r="A254" s="148"/>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row>
    <row r="255" spans="1:26" ht="15.75" customHeight="1" x14ac:dyDescent="0.3">
      <c r="A255" s="148"/>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row>
    <row r="256" spans="1:26" ht="15.75" customHeight="1" x14ac:dyDescent="0.3">
      <c r="A256" s="148"/>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row>
    <row r="257" spans="1:26" ht="15.75" customHeight="1" x14ac:dyDescent="0.3">
      <c r="A257" s="148"/>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row>
    <row r="258" spans="1:26" ht="15.75" customHeight="1" x14ac:dyDescent="0.3">
      <c r="A258" s="148"/>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row>
    <row r="259" spans="1:26" ht="15.75" customHeight="1" x14ac:dyDescent="0.3">
      <c r="A259" s="148"/>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row>
    <row r="260" spans="1:26" ht="15.75" customHeight="1" x14ac:dyDescent="0.3">
      <c r="A260" s="148"/>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row>
    <row r="261" spans="1:26" ht="15.75" customHeight="1" x14ac:dyDescent="0.3">
      <c r="A261" s="148"/>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row>
    <row r="262" spans="1:26" ht="15.75" customHeight="1" x14ac:dyDescent="0.3">
      <c r="A262" s="148"/>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row>
    <row r="263" spans="1:26" ht="15.75" customHeight="1" x14ac:dyDescent="0.3">
      <c r="A263" s="148"/>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row>
    <row r="264" spans="1:26" ht="15.75" customHeight="1" x14ac:dyDescent="0.3">
      <c r="A264" s="148"/>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row>
    <row r="265" spans="1:26" ht="15.75" customHeight="1" x14ac:dyDescent="0.3">
      <c r="A265" s="148"/>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row>
    <row r="266" spans="1:26" ht="15.75" customHeight="1" x14ac:dyDescent="0.3">
      <c r="A266" s="148"/>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row>
    <row r="267" spans="1:26" ht="15.75" customHeight="1" x14ac:dyDescent="0.3">
      <c r="A267" s="148"/>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row>
    <row r="268" spans="1:26" ht="15.75" customHeight="1" x14ac:dyDescent="0.3">
      <c r="A268" s="148"/>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row>
    <row r="269" spans="1:26" ht="15.75" customHeight="1" x14ac:dyDescent="0.3">
      <c r="A269" s="148"/>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row>
    <row r="270" spans="1:26" ht="15.75" customHeight="1" x14ac:dyDescent="0.3">
      <c r="A270" s="148"/>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row>
    <row r="271" spans="1:26" ht="15.75" customHeight="1" x14ac:dyDescent="0.3">
      <c r="A271" s="148"/>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row>
    <row r="272" spans="1:26" ht="15.75" customHeight="1" x14ac:dyDescent="0.3">
      <c r="A272" s="148"/>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row>
    <row r="273" spans="1:26" ht="15.75" customHeight="1" x14ac:dyDescent="0.3">
      <c r="A273" s="148"/>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row>
    <row r="274" spans="1:26" ht="15.75" customHeight="1" x14ac:dyDescent="0.3">
      <c r="A274" s="148"/>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row>
    <row r="275" spans="1:26" ht="15.75" customHeight="1" x14ac:dyDescent="0.3">
      <c r="A275" s="148"/>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row>
    <row r="276" spans="1:26" ht="15.75" customHeight="1" x14ac:dyDescent="0.3">
      <c r="A276" s="148"/>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row>
    <row r="277" spans="1:26" ht="15.75" customHeight="1" x14ac:dyDescent="0.3">
      <c r="A277" s="148"/>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row>
    <row r="278" spans="1:26" ht="15.75" customHeight="1" x14ac:dyDescent="0.3">
      <c r="A278" s="148"/>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row>
    <row r="279" spans="1:26" ht="15.75" customHeight="1" x14ac:dyDescent="0.3">
      <c r="A279" s="148"/>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row>
    <row r="280" spans="1:26" ht="15.75" customHeight="1" x14ac:dyDescent="0.3">
      <c r="A280" s="148"/>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row>
    <row r="281" spans="1:26" ht="15.75" customHeight="1" x14ac:dyDescent="0.3">
      <c r="A281" s="148"/>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row>
    <row r="282" spans="1:26" ht="15.75" customHeight="1" x14ac:dyDescent="0.3">
      <c r="A282" s="148"/>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row>
    <row r="283" spans="1:26" ht="15.75" customHeight="1" x14ac:dyDescent="0.3">
      <c r="A283" s="148"/>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row>
    <row r="284" spans="1:26" ht="15.75" customHeight="1" x14ac:dyDescent="0.3">
      <c r="A284" s="148"/>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row>
    <row r="285" spans="1:26" ht="15.75" customHeight="1" x14ac:dyDescent="0.3">
      <c r="A285" s="148"/>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row>
    <row r="286" spans="1:26" ht="15.75" customHeight="1" x14ac:dyDescent="0.3">
      <c r="A286" s="148"/>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row>
    <row r="287" spans="1:26" ht="15.75" customHeight="1" x14ac:dyDescent="0.3">
      <c r="A287" s="148"/>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row>
    <row r="288" spans="1:26" ht="15.75" customHeight="1" x14ac:dyDescent="0.3">
      <c r="A288" s="148"/>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row>
    <row r="289" spans="1:26" ht="15.75" customHeight="1" x14ac:dyDescent="0.3">
      <c r="A289" s="148"/>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row>
    <row r="290" spans="1:26" ht="15.75" customHeight="1" x14ac:dyDescent="0.3">
      <c r="A290" s="148"/>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row>
    <row r="291" spans="1:26" ht="15.75" customHeight="1" x14ac:dyDescent="0.3">
      <c r="A291" s="148"/>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row>
    <row r="292" spans="1:26" ht="15.75" customHeight="1" x14ac:dyDescent="0.3">
      <c r="A292" s="148"/>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row>
    <row r="293" spans="1:26" ht="15.75" customHeight="1" x14ac:dyDescent="0.3">
      <c r="A293" s="148"/>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row>
    <row r="294" spans="1:26" ht="15.75" customHeight="1" x14ac:dyDescent="0.3">
      <c r="A294" s="148"/>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row>
    <row r="295" spans="1:26" ht="15.75" customHeight="1" x14ac:dyDescent="0.3">
      <c r="A295" s="148"/>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row>
    <row r="296" spans="1:26" ht="15.75" customHeight="1" x14ac:dyDescent="0.3">
      <c r="A296" s="148"/>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row>
    <row r="297" spans="1:26" ht="15.75" customHeight="1" x14ac:dyDescent="0.3">
      <c r="A297" s="148"/>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row>
    <row r="298" spans="1:26" ht="15.75" customHeight="1" x14ac:dyDescent="0.3">
      <c r="A298" s="148"/>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row>
    <row r="299" spans="1:26" ht="15.75" customHeight="1" x14ac:dyDescent="0.3">
      <c r="A299" s="148"/>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row>
    <row r="300" spans="1:26" ht="15.75" customHeight="1" x14ac:dyDescent="0.3">
      <c r="A300" s="148"/>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row>
    <row r="301" spans="1:26" ht="15.75" customHeight="1" x14ac:dyDescent="0.3">
      <c r="A301" s="148"/>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row>
    <row r="302" spans="1:26" ht="15.75" customHeight="1" x14ac:dyDescent="0.3">
      <c r="A302" s="148"/>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row>
    <row r="303" spans="1:26" ht="15.75" customHeight="1" x14ac:dyDescent="0.3">
      <c r="A303" s="148"/>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row>
    <row r="304" spans="1:26" ht="15.75" customHeight="1" x14ac:dyDescent="0.3">
      <c r="A304" s="148"/>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row>
    <row r="305" spans="1:26" ht="15.75" customHeight="1" x14ac:dyDescent="0.3">
      <c r="A305" s="148"/>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row>
    <row r="306" spans="1:26" ht="15.75" customHeight="1" x14ac:dyDescent="0.3">
      <c r="A306" s="148"/>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row>
    <row r="307" spans="1:26" ht="15.75" customHeight="1" x14ac:dyDescent="0.3">
      <c r="A307" s="148"/>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row>
    <row r="308" spans="1:26" ht="15.75" customHeight="1" x14ac:dyDescent="0.3">
      <c r="A308" s="148"/>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row>
    <row r="309" spans="1:26" ht="15.75" customHeight="1" x14ac:dyDescent="0.3">
      <c r="A309" s="148"/>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row>
    <row r="310" spans="1:26" ht="15.75" customHeight="1" x14ac:dyDescent="0.3">
      <c r="A310" s="148"/>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row>
    <row r="311" spans="1:26" ht="15.75" customHeight="1" x14ac:dyDescent="0.3">
      <c r="A311" s="148"/>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row>
    <row r="312" spans="1:26" ht="15.75" customHeight="1" x14ac:dyDescent="0.3">
      <c r="A312" s="148"/>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row>
    <row r="313" spans="1:26" ht="15.75" customHeight="1" x14ac:dyDescent="0.3">
      <c r="A313" s="148"/>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row>
    <row r="314" spans="1:26" ht="15.75" customHeight="1" x14ac:dyDescent="0.3">
      <c r="A314" s="148"/>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row>
    <row r="315" spans="1:26" ht="15.75" customHeight="1" x14ac:dyDescent="0.3">
      <c r="A315" s="148"/>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row>
    <row r="316" spans="1:26" ht="15.75" customHeight="1" x14ac:dyDescent="0.3">
      <c r="A316" s="148"/>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row>
    <row r="317" spans="1:26" ht="15.75" customHeight="1" x14ac:dyDescent="0.3">
      <c r="A317" s="148"/>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row>
    <row r="318" spans="1:26" ht="15.75" customHeight="1" x14ac:dyDescent="0.3">
      <c r="A318" s="148"/>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row>
    <row r="319" spans="1:26" ht="15.75" customHeight="1" x14ac:dyDescent="0.3">
      <c r="A319" s="148"/>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row>
    <row r="320" spans="1:26" ht="15.75" customHeight="1" x14ac:dyDescent="0.3">
      <c r="A320" s="148"/>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row>
    <row r="321" spans="1:26" ht="15.75" customHeight="1" x14ac:dyDescent="0.3">
      <c r="A321" s="148"/>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row>
    <row r="322" spans="1:26" ht="15.75" customHeight="1" x14ac:dyDescent="0.3">
      <c r="A322" s="148"/>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row>
    <row r="323" spans="1:26" ht="15.75" customHeight="1" x14ac:dyDescent="0.3">
      <c r="A323" s="148"/>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row>
    <row r="324" spans="1:26" ht="15.75" customHeight="1" x14ac:dyDescent="0.3">
      <c r="A324" s="148"/>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row>
    <row r="325" spans="1:26" ht="15.75" customHeight="1" x14ac:dyDescent="0.3">
      <c r="A325" s="148"/>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row>
    <row r="326" spans="1:26" ht="15.75" customHeight="1" x14ac:dyDescent="0.3">
      <c r="A326" s="148"/>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row>
    <row r="327" spans="1:26" ht="15.75" customHeight="1" x14ac:dyDescent="0.3">
      <c r="A327" s="148"/>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row>
    <row r="328" spans="1:26" ht="15.75" customHeight="1" x14ac:dyDescent="0.3">
      <c r="A328" s="148"/>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row>
    <row r="329" spans="1:26" ht="15.75" customHeight="1" x14ac:dyDescent="0.3">
      <c r="A329" s="148"/>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row>
    <row r="330" spans="1:26" ht="15.75" customHeight="1" x14ac:dyDescent="0.3">
      <c r="A330" s="148"/>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row>
    <row r="331" spans="1:26" ht="15.75" customHeight="1" x14ac:dyDescent="0.3">
      <c r="A331" s="148"/>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row>
    <row r="332" spans="1:26" ht="15.75" customHeight="1" x14ac:dyDescent="0.3">
      <c r="A332" s="148"/>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row>
    <row r="333" spans="1:26" ht="15.75" customHeight="1" x14ac:dyDescent="0.3">
      <c r="A333" s="148"/>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row>
    <row r="334" spans="1:26" ht="15.75" customHeight="1" x14ac:dyDescent="0.3">
      <c r="A334" s="148"/>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row>
    <row r="335" spans="1:26" ht="15.75" customHeight="1" x14ac:dyDescent="0.3">
      <c r="A335" s="148"/>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row>
    <row r="336" spans="1:26" ht="15.75" customHeight="1" x14ac:dyDescent="0.3">
      <c r="A336" s="148"/>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row>
    <row r="337" spans="1:26" ht="15.75" customHeight="1" x14ac:dyDescent="0.3">
      <c r="A337" s="148"/>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row>
    <row r="338" spans="1:26" ht="15.75" customHeight="1" x14ac:dyDescent="0.3">
      <c r="A338" s="148"/>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row>
    <row r="339" spans="1:26" ht="15.75" customHeight="1" x14ac:dyDescent="0.3">
      <c r="A339" s="148"/>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row>
    <row r="340" spans="1:26" ht="15.75" customHeight="1" x14ac:dyDescent="0.3">
      <c r="A340" s="148"/>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row>
    <row r="341" spans="1:26" ht="15.75" customHeight="1" x14ac:dyDescent="0.3">
      <c r="A341" s="148"/>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row>
    <row r="342" spans="1:26" ht="15.75" customHeight="1" x14ac:dyDescent="0.3">
      <c r="A342" s="148"/>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row>
    <row r="343" spans="1:26" ht="15.75" customHeight="1" x14ac:dyDescent="0.3">
      <c r="A343" s="148"/>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row>
    <row r="344" spans="1:26" ht="15.75" customHeight="1" x14ac:dyDescent="0.3">
      <c r="A344" s="148"/>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row>
    <row r="345" spans="1:26" ht="15.75" customHeight="1" x14ac:dyDescent="0.3">
      <c r="A345" s="148"/>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row>
    <row r="346" spans="1:26" ht="15.75" customHeight="1" x14ac:dyDescent="0.3">
      <c r="A346" s="148"/>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row>
    <row r="347" spans="1:26" ht="15.75" customHeight="1" x14ac:dyDescent="0.3">
      <c r="A347" s="148"/>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row>
    <row r="348" spans="1:26" ht="15.75" customHeight="1" x14ac:dyDescent="0.3">
      <c r="A348" s="148"/>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row>
    <row r="349" spans="1:26" ht="15.75" customHeight="1" x14ac:dyDescent="0.3">
      <c r="A349" s="148"/>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row>
    <row r="350" spans="1:26" ht="15.75" customHeight="1" x14ac:dyDescent="0.3">
      <c r="A350" s="148"/>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row>
    <row r="351" spans="1:26" ht="15.75" customHeight="1" x14ac:dyDescent="0.3">
      <c r="A351" s="148"/>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row>
    <row r="352" spans="1:26" ht="15.75" customHeight="1" x14ac:dyDescent="0.3">
      <c r="A352" s="148"/>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row>
    <row r="353" spans="1:26" ht="15.75" customHeight="1" x14ac:dyDescent="0.3">
      <c r="A353" s="148"/>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row>
    <row r="354" spans="1:26" ht="15.75" customHeight="1" x14ac:dyDescent="0.3">
      <c r="A354" s="148"/>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row>
    <row r="355" spans="1:26" ht="15.75" customHeight="1" x14ac:dyDescent="0.3">
      <c r="A355" s="148"/>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row>
    <row r="356" spans="1:26" ht="15.75" customHeight="1" x14ac:dyDescent="0.3">
      <c r="A356" s="148"/>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row>
    <row r="357" spans="1:26" ht="15.75" customHeight="1" x14ac:dyDescent="0.3">
      <c r="A357" s="148"/>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row>
    <row r="358" spans="1:26" ht="15.75" customHeight="1" x14ac:dyDescent="0.3">
      <c r="A358" s="148"/>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row>
    <row r="359" spans="1:26" ht="15.75" customHeight="1" x14ac:dyDescent="0.3">
      <c r="A359" s="148"/>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row>
    <row r="360" spans="1:26" ht="15.75" customHeight="1" x14ac:dyDescent="0.3">
      <c r="A360" s="148"/>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row>
    <row r="361" spans="1:26" ht="15.75" customHeight="1" x14ac:dyDescent="0.3">
      <c r="A361" s="148"/>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row>
    <row r="362" spans="1:26" ht="15.75" customHeight="1" x14ac:dyDescent="0.3">
      <c r="A362" s="148"/>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row>
    <row r="363" spans="1:26" ht="15.75" customHeight="1" x14ac:dyDescent="0.3">
      <c r="A363" s="148"/>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row>
    <row r="364" spans="1:26" ht="15.75" customHeight="1" x14ac:dyDescent="0.3">
      <c r="A364" s="148"/>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row>
    <row r="365" spans="1:26" ht="15.75" customHeight="1" x14ac:dyDescent="0.3">
      <c r="A365" s="148"/>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row>
    <row r="366" spans="1:26" ht="15.75" customHeight="1" x14ac:dyDescent="0.3">
      <c r="A366" s="148"/>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row>
    <row r="367" spans="1:26" ht="15.75" customHeight="1" x14ac:dyDescent="0.3">
      <c r="A367" s="148"/>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row>
    <row r="368" spans="1:26" ht="15.75" customHeight="1" x14ac:dyDescent="0.3">
      <c r="A368" s="148"/>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row>
    <row r="369" spans="1:26" ht="15.75" customHeight="1" x14ac:dyDescent="0.3">
      <c r="A369" s="148"/>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row>
    <row r="370" spans="1:26" ht="15.75" customHeight="1" x14ac:dyDescent="0.3">
      <c r="A370" s="148"/>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row>
    <row r="371" spans="1:26" ht="15.75" customHeight="1" x14ac:dyDescent="0.3">
      <c r="A371" s="148"/>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row>
    <row r="372" spans="1:26" ht="15.75" customHeight="1" x14ac:dyDescent="0.3">
      <c r="A372" s="148"/>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row>
    <row r="373" spans="1:26" ht="15.75" customHeight="1" x14ac:dyDescent="0.3">
      <c r="A373" s="148"/>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row>
    <row r="374" spans="1:26" ht="15.75" customHeight="1" x14ac:dyDescent="0.3">
      <c r="A374" s="148"/>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row>
    <row r="375" spans="1:26" ht="15.75" customHeight="1" x14ac:dyDescent="0.3">
      <c r="A375" s="148"/>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row>
    <row r="376" spans="1:26" ht="15.75" customHeight="1" x14ac:dyDescent="0.3">
      <c r="A376" s="148"/>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row>
    <row r="377" spans="1:26" ht="15.75" customHeight="1" x14ac:dyDescent="0.3">
      <c r="A377" s="148"/>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row>
    <row r="378" spans="1:26" ht="15.75" customHeight="1" x14ac:dyDescent="0.3">
      <c r="A378" s="148"/>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row>
    <row r="379" spans="1:26" ht="15.75" customHeight="1" x14ac:dyDescent="0.3">
      <c r="A379" s="148"/>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row>
    <row r="380" spans="1:26" ht="15.75" customHeight="1" x14ac:dyDescent="0.3">
      <c r="A380" s="148"/>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row>
    <row r="381" spans="1:26" ht="15.75" customHeight="1" x14ac:dyDescent="0.3">
      <c r="A381" s="148"/>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row>
    <row r="382" spans="1:26" ht="15.75" customHeight="1" x14ac:dyDescent="0.3">
      <c r="A382" s="148"/>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row>
    <row r="383" spans="1:26" ht="15.75" customHeight="1" x14ac:dyDescent="0.3">
      <c r="A383" s="148"/>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row>
    <row r="384" spans="1:26" ht="15.75" customHeight="1" x14ac:dyDescent="0.3">
      <c r="A384" s="148"/>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row>
    <row r="385" spans="1:26" ht="15.75" customHeight="1" x14ac:dyDescent="0.3">
      <c r="A385" s="148"/>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row>
    <row r="386" spans="1:26" ht="15.75" customHeight="1" x14ac:dyDescent="0.3">
      <c r="A386" s="148"/>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row>
    <row r="387" spans="1:26" ht="15.75" customHeight="1" x14ac:dyDescent="0.3">
      <c r="A387" s="148"/>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row>
    <row r="388" spans="1:26" ht="15.75" customHeight="1" x14ac:dyDescent="0.3">
      <c r="A388" s="148"/>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row>
    <row r="389" spans="1:26" ht="15.75" customHeight="1" x14ac:dyDescent="0.3">
      <c r="A389" s="148"/>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row>
    <row r="390" spans="1:26" ht="15.75" customHeight="1" x14ac:dyDescent="0.3">
      <c r="A390" s="148"/>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row>
    <row r="391" spans="1:26" ht="15.75" customHeight="1" x14ac:dyDescent="0.3">
      <c r="A391" s="148"/>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row>
    <row r="392" spans="1:26" ht="15.75" customHeight="1" x14ac:dyDescent="0.3">
      <c r="A392" s="148"/>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row>
    <row r="393" spans="1:26" ht="15.75" customHeight="1" x14ac:dyDescent="0.3">
      <c r="A393" s="148"/>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row>
    <row r="394" spans="1:26" ht="15.75" customHeight="1" x14ac:dyDescent="0.3">
      <c r="A394" s="148"/>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row>
    <row r="395" spans="1:26" ht="15.75" customHeight="1" x14ac:dyDescent="0.3">
      <c r="A395" s="148"/>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row>
    <row r="396" spans="1:26" ht="15.75" customHeight="1" x14ac:dyDescent="0.3">
      <c r="A396" s="148"/>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row>
    <row r="397" spans="1:26" ht="15.75" customHeight="1" x14ac:dyDescent="0.3">
      <c r="A397" s="148"/>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row>
    <row r="398" spans="1:26" ht="15.75" customHeight="1" x14ac:dyDescent="0.3">
      <c r="A398" s="148"/>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row>
    <row r="399" spans="1:26" ht="15.75" customHeight="1" x14ac:dyDescent="0.3">
      <c r="A399" s="148"/>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row>
    <row r="400" spans="1:26" ht="15.75" customHeight="1" x14ac:dyDescent="0.3">
      <c r="A400" s="148"/>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row>
    <row r="401" spans="1:26" ht="15.75" customHeight="1" x14ac:dyDescent="0.3">
      <c r="A401" s="148"/>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row>
    <row r="402" spans="1:26" ht="15.75" customHeight="1" x14ac:dyDescent="0.3">
      <c r="A402" s="148"/>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row>
    <row r="403" spans="1:26" ht="15.75" customHeight="1" x14ac:dyDescent="0.3">
      <c r="A403" s="148"/>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row>
    <row r="404" spans="1:26" ht="15.75" customHeight="1" x14ac:dyDescent="0.3">
      <c r="A404" s="148"/>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row>
    <row r="405" spans="1:26" ht="15.75" customHeight="1" x14ac:dyDescent="0.3">
      <c r="A405" s="148"/>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row>
    <row r="406" spans="1:26" ht="15.75" customHeight="1" x14ac:dyDescent="0.3">
      <c r="A406" s="148"/>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row>
    <row r="407" spans="1:26" ht="15.75" customHeight="1" x14ac:dyDescent="0.3">
      <c r="A407" s="148"/>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row>
    <row r="408" spans="1:26" ht="15.75" customHeight="1" x14ac:dyDescent="0.3">
      <c r="A408" s="148"/>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row>
    <row r="409" spans="1:26" ht="15.75" customHeight="1" x14ac:dyDescent="0.3">
      <c r="A409" s="148"/>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row>
    <row r="410" spans="1:26" ht="15.75" customHeight="1" x14ac:dyDescent="0.3">
      <c r="A410" s="148"/>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row>
    <row r="411" spans="1:26" ht="15.75" customHeight="1" x14ac:dyDescent="0.3">
      <c r="A411" s="148"/>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row>
    <row r="412" spans="1:26" ht="15.75" customHeight="1" x14ac:dyDescent="0.3">
      <c r="A412" s="148"/>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row>
    <row r="413" spans="1:26" ht="15.75" customHeight="1" x14ac:dyDescent="0.3">
      <c r="A413" s="148"/>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row>
    <row r="414" spans="1:26" ht="15.75" customHeight="1" x14ac:dyDescent="0.3">
      <c r="A414" s="148"/>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row>
    <row r="415" spans="1:26" ht="15.75" customHeight="1" x14ac:dyDescent="0.3">
      <c r="A415" s="148"/>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row>
    <row r="416" spans="1:26" ht="15.75" customHeight="1" x14ac:dyDescent="0.3">
      <c r="A416" s="148"/>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row>
    <row r="417" spans="1:26" ht="15.75" customHeight="1" x14ac:dyDescent="0.3">
      <c r="A417" s="148"/>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row>
    <row r="418" spans="1:26" ht="15.75" customHeight="1" x14ac:dyDescent="0.3">
      <c r="A418" s="148"/>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row>
    <row r="419" spans="1:26" ht="15.75" customHeight="1" x14ac:dyDescent="0.3">
      <c r="A419" s="148"/>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row>
    <row r="420" spans="1:26" ht="15.75" customHeight="1" x14ac:dyDescent="0.3">
      <c r="A420" s="148"/>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row>
    <row r="421" spans="1:26" ht="15.75" customHeight="1" x14ac:dyDescent="0.3">
      <c r="A421" s="148"/>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row>
    <row r="422" spans="1:26" ht="15.75" customHeight="1" x14ac:dyDescent="0.3">
      <c r="A422" s="148"/>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row>
    <row r="423" spans="1:26" ht="15.75" customHeight="1" x14ac:dyDescent="0.3">
      <c r="A423" s="148"/>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row>
    <row r="424" spans="1:26" ht="15.75" customHeight="1" x14ac:dyDescent="0.3">
      <c r="A424" s="148"/>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row>
    <row r="425" spans="1:26" ht="15.75" customHeight="1" x14ac:dyDescent="0.3">
      <c r="A425" s="148"/>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row>
    <row r="426" spans="1:26" ht="15.75" customHeight="1" x14ac:dyDescent="0.3">
      <c r="A426" s="148"/>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row>
    <row r="427" spans="1:26" ht="15.75" customHeight="1" x14ac:dyDescent="0.3">
      <c r="A427" s="148"/>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row>
    <row r="428" spans="1:26" ht="15.75" customHeight="1" x14ac:dyDescent="0.3">
      <c r="A428" s="148"/>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row>
    <row r="429" spans="1:26" ht="15.75" customHeight="1" x14ac:dyDescent="0.3">
      <c r="A429" s="148"/>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row>
    <row r="430" spans="1:26" ht="15.75" customHeight="1" x14ac:dyDescent="0.3">
      <c r="A430" s="148"/>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row>
    <row r="431" spans="1:26" ht="15.75" customHeight="1" x14ac:dyDescent="0.3">
      <c r="A431" s="148"/>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row>
    <row r="432" spans="1:26" ht="15.75" customHeight="1" x14ac:dyDescent="0.3">
      <c r="A432" s="148"/>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row>
    <row r="433" spans="1:26" ht="15.75" customHeight="1" x14ac:dyDescent="0.3">
      <c r="A433" s="148"/>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row>
    <row r="434" spans="1:26" ht="15.75" customHeight="1" x14ac:dyDescent="0.3">
      <c r="A434" s="148"/>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row>
    <row r="435" spans="1:26" ht="15.75" customHeight="1" x14ac:dyDescent="0.3">
      <c r="A435" s="148"/>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row>
    <row r="436" spans="1:26" ht="15.75" customHeight="1" x14ac:dyDescent="0.3">
      <c r="A436" s="148"/>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row>
    <row r="437" spans="1:26" ht="15.75" customHeight="1" x14ac:dyDescent="0.3">
      <c r="A437" s="148"/>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row>
    <row r="438" spans="1:26" ht="15.75" customHeight="1" x14ac:dyDescent="0.3">
      <c r="A438" s="148"/>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row>
    <row r="439" spans="1:26" ht="15.75" customHeight="1" x14ac:dyDescent="0.3">
      <c r="A439" s="148"/>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row>
    <row r="440" spans="1:26" ht="15.75" customHeight="1" x14ac:dyDescent="0.3">
      <c r="A440" s="148"/>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row>
    <row r="441" spans="1:26" ht="15.75" customHeight="1" x14ac:dyDescent="0.3">
      <c r="A441" s="148"/>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row>
    <row r="442" spans="1:26" ht="15.75" customHeight="1" x14ac:dyDescent="0.3">
      <c r="A442" s="148"/>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row>
    <row r="443" spans="1:26" ht="15.75" customHeight="1" x14ac:dyDescent="0.3">
      <c r="A443" s="148"/>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row>
    <row r="444" spans="1:26" ht="15.75" customHeight="1" x14ac:dyDescent="0.3">
      <c r="A444" s="148"/>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row>
    <row r="445" spans="1:26" ht="15.75" customHeight="1" x14ac:dyDescent="0.3">
      <c r="A445" s="148"/>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row>
    <row r="446" spans="1:26" ht="15.75" customHeight="1" x14ac:dyDescent="0.3">
      <c r="A446" s="148"/>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row>
    <row r="447" spans="1:26" ht="15.75" customHeight="1" x14ac:dyDescent="0.3">
      <c r="A447" s="148"/>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row>
    <row r="448" spans="1:26" ht="15.75" customHeight="1" x14ac:dyDescent="0.3">
      <c r="A448" s="148"/>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row>
    <row r="449" spans="1:26" ht="15.75" customHeight="1" x14ac:dyDescent="0.3">
      <c r="A449" s="148"/>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row>
    <row r="450" spans="1:26" ht="15.75" customHeight="1" x14ac:dyDescent="0.3">
      <c r="A450" s="148"/>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row>
    <row r="451" spans="1:26" ht="15.75" customHeight="1" x14ac:dyDescent="0.3">
      <c r="A451" s="148"/>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row>
    <row r="452" spans="1:26" ht="15.75" customHeight="1" x14ac:dyDescent="0.3">
      <c r="A452" s="148"/>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row>
    <row r="453" spans="1:26" ht="15.75" customHeight="1" x14ac:dyDescent="0.3">
      <c r="A453" s="148"/>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row>
    <row r="454" spans="1:26" ht="15.75" customHeight="1" x14ac:dyDescent="0.3">
      <c r="A454" s="148"/>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row>
    <row r="455" spans="1:26" ht="15.75" customHeight="1" x14ac:dyDescent="0.3">
      <c r="A455" s="148"/>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row>
    <row r="456" spans="1:26" ht="15.75" customHeight="1" x14ac:dyDescent="0.3">
      <c r="A456" s="148"/>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row>
    <row r="457" spans="1:26" ht="15.75" customHeight="1" x14ac:dyDescent="0.3">
      <c r="A457" s="148"/>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row>
    <row r="458" spans="1:26" ht="15.75" customHeight="1" x14ac:dyDescent="0.3">
      <c r="A458" s="148"/>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row>
    <row r="459" spans="1:26" ht="15.75" customHeight="1" x14ac:dyDescent="0.3">
      <c r="A459" s="148"/>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row>
    <row r="460" spans="1:26" ht="15.75" customHeight="1" x14ac:dyDescent="0.3">
      <c r="A460" s="148"/>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row>
    <row r="461" spans="1:26" ht="15.75" customHeight="1" x14ac:dyDescent="0.3">
      <c r="A461" s="148"/>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row>
    <row r="462" spans="1:26" ht="15.75" customHeight="1" x14ac:dyDescent="0.3">
      <c r="A462" s="148"/>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row>
    <row r="463" spans="1:26" ht="15.75" customHeight="1" x14ac:dyDescent="0.3">
      <c r="A463" s="148"/>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row>
    <row r="464" spans="1:26" ht="15.75" customHeight="1" x14ac:dyDescent="0.3">
      <c r="A464" s="148"/>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row>
    <row r="465" spans="1:26" ht="15.75" customHeight="1" x14ac:dyDescent="0.3">
      <c r="A465" s="148"/>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row>
    <row r="466" spans="1:26" ht="15.75" customHeight="1" x14ac:dyDescent="0.3">
      <c r="A466" s="148"/>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row>
    <row r="467" spans="1:26" ht="15.75" customHeight="1" x14ac:dyDescent="0.3">
      <c r="A467" s="148"/>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row>
    <row r="468" spans="1:26" ht="15.75" customHeight="1" x14ac:dyDescent="0.3">
      <c r="A468" s="148"/>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row>
    <row r="469" spans="1:26" ht="15.75" customHeight="1" x14ac:dyDescent="0.3">
      <c r="A469" s="148"/>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row>
    <row r="470" spans="1:26" ht="15.75" customHeight="1" x14ac:dyDescent="0.3">
      <c r="A470" s="148"/>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row>
    <row r="471" spans="1:26" ht="15.75" customHeight="1" x14ac:dyDescent="0.3">
      <c r="A471" s="148"/>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row>
    <row r="472" spans="1:26" ht="15.75" customHeight="1" x14ac:dyDescent="0.3">
      <c r="A472" s="148"/>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row>
    <row r="473" spans="1:26" ht="15.75" customHeight="1" x14ac:dyDescent="0.3">
      <c r="A473" s="148"/>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row>
    <row r="474" spans="1:26" ht="15.75" customHeight="1" x14ac:dyDescent="0.3">
      <c r="A474" s="148"/>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row>
    <row r="475" spans="1:26" ht="15.75" customHeight="1" x14ac:dyDescent="0.3">
      <c r="A475" s="148"/>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row>
    <row r="476" spans="1:26" ht="15.75" customHeight="1" x14ac:dyDescent="0.3">
      <c r="A476" s="148"/>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row>
    <row r="477" spans="1:26" ht="15.75" customHeight="1" x14ac:dyDescent="0.3">
      <c r="A477" s="148"/>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row>
    <row r="478" spans="1:26" ht="15.75" customHeight="1" x14ac:dyDescent="0.3">
      <c r="A478" s="148"/>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row>
    <row r="479" spans="1:26" ht="15.75" customHeight="1" x14ac:dyDescent="0.3">
      <c r="A479" s="148"/>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row>
    <row r="480" spans="1:26" ht="15.75" customHeight="1" x14ac:dyDescent="0.3">
      <c r="A480" s="148"/>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row>
    <row r="481" spans="1:26" ht="15.75" customHeight="1" x14ac:dyDescent="0.3">
      <c r="A481" s="148"/>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row>
    <row r="482" spans="1:26" ht="15.75" customHeight="1" x14ac:dyDescent="0.3">
      <c r="A482" s="148"/>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row>
    <row r="483" spans="1:26" ht="15.75" customHeight="1" x14ac:dyDescent="0.3">
      <c r="A483" s="148"/>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row>
    <row r="484" spans="1:26" ht="15.75" customHeight="1" x14ac:dyDescent="0.3">
      <c r="A484" s="148"/>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row>
    <row r="485" spans="1:26" ht="15.75" customHeight="1" x14ac:dyDescent="0.3">
      <c r="A485" s="148"/>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row>
    <row r="486" spans="1:26" ht="15.75" customHeight="1" x14ac:dyDescent="0.3">
      <c r="A486" s="148"/>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row>
    <row r="487" spans="1:26" ht="15.75" customHeight="1" x14ac:dyDescent="0.3">
      <c r="A487" s="148"/>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row>
    <row r="488" spans="1:26" ht="15.75" customHeight="1" x14ac:dyDescent="0.3">
      <c r="A488" s="148"/>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row>
    <row r="489" spans="1:26" ht="15.75" customHeight="1" x14ac:dyDescent="0.3">
      <c r="A489" s="148"/>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row>
    <row r="490" spans="1:26" ht="15.75" customHeight="1" x14ac:dyDescent="0.3">
      <c r="A490" s="148"/>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row>
    <row r="491" spans="1:26" ht="15.75" customHeight="1" x14ac:dyDescent="0.3">
      <c r="A491" s="148"/>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row>
    <row r="492" spans="1:26" ht="15.75" customHeight="1" x14ac:dyDescent="0.3">
      <c r="A492" s="148"/>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row>
    <row r="493" spans="1:26" ht="15.75" customHeight="1" x14ac:dyDescent="0.3">
      <c r="A493" s="148"/>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row>
    <row r="494" spans="1:26" ht="15.75" customHeight="1" x14ac:dyDescent="0.3">
      <c r="A494" s="148"/>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row>
    <row r="495" spans="1:26" ht="15.75" customHeight="1" x14ac:dyDescent="0.3">
      <c r="A495" s="148"/>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row>
    <row r="496" spans="1:26" ht="15.75" customHeight="1" x14ac:dyDescent="0.3">
      <c r="A496" s="148"/>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row>
    <row r="497" spans="1:26" ht="15.75" customHeight="1" x14ac:dyDescent="0.3">
      <c r="A497" s="148"/>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row>
    <row r="498" spans="1:26" ht="15.75" customHeight="1" x14ac:dyDescent="0.3">
      <c r="A498" s="148"/>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row>
    <row r="499" spans="1:26" ht="15.75" customHeight="1" x14ac:dyDescent="0.3">
      <c r="A499" s="148"/>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row>
    <row r="500" spans="1:26" ht="15.75" customHeight="1" x14ac:dyDescent="0.3">
      <c r="A500" s="148"/>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row>
    <row r="501" spans="1:26" ht="15.75" customHeight="1" x14ac:dyDescent="0.3">
      <c r="A501" s="148"/>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row>
    <row r="502" spans="1:26" ht="15.75" customHeight="1" x14ac:dyDescent="0.3">
      <c r="A502" s="148"/>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row>
    <row r="503" spans="1:26" ht="15.75" customHeight="1" x14ac:dyDescent="0.3">
      <c r="A503" s="148"/>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row>
    <row r="504" spans="1:26" ht="15.75" customHeight="1" x14ac:dyDescent="0.3">
      <c r="A504" s="148"/>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row>
    <row r="505" spans="1:26" ht="15.75" customHeight="1" x14ac:dyDescent="0.3">
      <c r="A505" s="148"/>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row>
    <row r="506" spans="1:26" ht="15.75" customHeight="1" x14ac:dyDescent="0.3">
      <c r="A506" s="148"/>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row>
    <row r="507" spans="1:26" ht="15.75" customHeight="1" x14ac:dyDescent="0.3">
      <c r="A507" s="148"/>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row>
    <row r="508" spans="1:26" ht="15.75" customHeight="1" x14ac:dyDescent="0.3">
      <c r="A508" s="148"/>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row>
    <row r="509" spans="1:26" ht="15.75" customHeight="1" x14ac:dyDescent="0.3">
      <c r="A509" s="148"/>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row>
    <row r="510" spans="1:26" ht="15.75" customHeight="1" x14ac:dyDescent="0.3">
      <c r="A510" s="148"/>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row>
    <row r="511" spans="1:26" ht="15.75" customHeight="1" x14ac:dyDescent="0.3">
      <c r="A511" s="148"/>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row>
    <row r="512" spans="1:26" ht="15.75" customHeight="1" x14ac:dyDescent="0.3">
      <c r="A512" s="148"/>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row>
    <row r="513" spans="1:26" ht="15.75" customHeight="1" x14ac:dyDescent="0.3">
      <c r="A513" s="148"/>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row>
    <row r="514" spans="1:26" ht="15.75" customHeight="1" x14ac:dyDescent="0.3">
      <c r="A514" s="148"/>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row>
    <row r="515" spans="1:26" ht="15.75" customHeight="1" x14ac:dyDescent="0.3">
      <c r="A515" s="148"/>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row>
    <row r="516" spans="1:26" ht="15.75" customHeight="1" x14ac:dyDescent="0.3">
      <c r="A516" s="148"/>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row>
    <row r="517" spans="1:26" ht="15.75" customHeight="1" x14ac:dyDescent="0.3">
      <c r="A517" s="148"/>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row>
    <row r="518" spans="1:26" ht="15.75" customHeight="1" x14ac:dyDescent="0.3">
      <c r="A518" s="148"/>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row>
    <row r="519" spans="1:26" ht="15.75" customHeight="1" x14ac:dyDescent="0.3">
      <c r="A519" s="148"/>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row>
    <row r="520" spans="1:26" ht="15.75" customHeight="1" x14ac:dyDescent="0.3">
      <c r="A520" s="148"/>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row>
    <row r="521" spans="1:26" ht="15.75" customHeight="1" x14ac:dyDescent="0.3">
      <c r="A521" s="148"/>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row>
    <row r="522" spans="1:26" ht="15.75" customHeight="1" x14ac:dyDescent="0.3">
      <c r="A522" s="148"/>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row>
    <row r="523" spans="1:26" ht="15.75" customHeight="1" x14ac:dyDescent="0.3">
      <c r="A523" s="148"/>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row>
    <row r="524" spans="1:26" ht="15.75" customHeight="1" x14ac:dyDescent="0.3">
      <c r="A524" s="148"/>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row>
    <row r="525" spans="1:26" ht="15.75" customHeight="1" x14ac:dyDescent="0.3">
      <c r="A525" s="148"/>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row>
    <row r="526" spans="1:26" ht="15.75" customHeight="1" x14ac:dyDescent="0.3">
      <c r="A526" s="148"/>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row>
    <row r="527" spans="1:26" ht="15.75" customHeight="1" x14ac:dyDescent="0.3">
      <c r="A527" s="148"/>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row>
    <row r="528" spans="1:26" ht="15.75" customHeight="1" x14ac:dyDescent="0.3">
      <c r="A528" s="148"/>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row>
    <row r="529" spans="1:26" ht="15.75" customHeight="1" x14ac:dyDescent="0.3">
      <c r="A529" s="148"/>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row>
    <row r="530" spans="1:26" ht="15.75" customHeight="1" x14ac:dyDescent="0.3">
      <c r="A530" s="148"/>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row>
    <row r="531" spans="1:26" ht="15.75" customHeight="1" x14ac:dyDescent="0.3">
      <c r="A531" s="148"/>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row>
    <row r="532" spans="1:26" ht="15.75" customHeight="1" x14ac:dyDescent="0.3">
      <c r="A532" s="148"/>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row>
    <row r="533" spans="1:26" ht="15.75" customHeight="1" x14ac:dyDescent="0.3">
      <c r="A533" s="148"/>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row>
    <row r="534" spans="1:26" ht="15.75" customHeight="1" x14ac:dyDescent="0.3">
      <c r="A534" s="148"/>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row>
    <row r="535" spans="1:26" ht="15.75" customHeight="1" x14ac:dyDescent="0.3">
      <c r="A535" s="148"/>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row>
    <row r="536" spans="1:26" ht="15.75" customHeight="1" x14ac:dyDescent="0.3">
      <c r="A536" s="148"/>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row>
    <row r="537" spans="1:26" ht="15.75" customHeight="1" x14ac:dyDescent="0.3">
      <c r="A537" s="148"/>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row>
    <row r="538" spans="1:26" ht="15.75" customHeight="1" x14ac:dyDescent="0.3">
      <c r="A538" s="148"/>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row>
    <row r="539" spans="1:26" ht="15.75" customHeight="1" x14ac:dyDescent="0.3">
      <c r="A539" s="148"/>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row>
    <row r="540" spans="1:26" ht="15.75" customHeight="1" x14ac:dyDescent="0.3">
      <c r="A540" s="148"/>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row>
    <row r="541" spans="1:26" ht="15.75" customHeight="1" x14ac:dyDescent="0.3">
      <c r="A541" s="148"/>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row>
    <row r="542" spans="1:26" ht="15.75" customHeight="1" x14ac:dyDescent="0.3">
      <c r="A542" s="148"/>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row>
    <row r="543" spans="1:26" ht="15.75" customHeight="1" x14ac:dyDescent="0.3">
      <c r="A543" s="148"/>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row>
    <row r="544" spans="1:26" ht="15.75" customHeight="1" x14ac:dyDescent="0.3">
      <c r="A544" s="148"/>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row>
    <row r="545" spans="1:26" ht="15.75" customHeight="1" x14ac:dyDescent="0.3">
      <c r="A545" s="148"/>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row>
    <row r="546" spans="1:26" ht="15.75" customHeight="1" x14ac:dyDescent="0.3">
      <c r="A546" s="148"/>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row>
    <row r="547" spans="1:26" ht="15.75" customHeight="1" x14ac:dyDescent="0.3">
      <c r="A547" s="148"/>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row>
    <row r="548" spans="1:26" ht="15.75" customHeight="1" x14ac:dyDescent="0.3">
      <c r="A548" s="148"/>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row>
    <row r="549" spans="1:26" ht="15.75" customHeight="1" x14ac:dyDescent="0.3">
      <c r="A549" s="148"/>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row>
    <row r="550" spans="1:26" ht="15.75" customHeight="1" x14ac:dyDescent="0.3">
      <c r="A550" s="148"/>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row>
    <row r="551" spans="1:26" ht="15.75" customHeight="1" x14ac:dyDescent="0.3">
      <c r="A551" s="148"/>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row>
    <row r="552" spans="1:26" ht="15.75" customHeight="1" x14ac:dyDescent="0.3">
      <c r="A552" s="148"/>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row>
    <row r="553" spans="1:26" ht="15.75" customHeight="1" x14ac:dyDescent="0.3">
      <c r="A553" s="148"/>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row>
    <row r="554" spans="1:26" ht="15.75" customHeight="1" x14ac:dyDescent="0.3">
      <c r="A554" s="148"/>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row>
    <row r="555" spans="1:26" ht="15.75" customHeight="1" x14ac:dyDescent="0.3">
      <c r="A555" s="148"/>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row>
    <row r="556" spans="1:26" ht="15.75" customHeight="1" x14ac:dyDescent="0.3">
      <c r="A556" s="148"/>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row>
    <row r="557" spans="1:26" ht="15.75" customHeight="1" x14ac:dyDescent="0.3">
      <c r="A557" s="148"/>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row>
    <row r="558" spans="1:26" ht="15.75" customHeight="1" x14ac:dyDescent="0.3">
      <c r="A558" s="148"/>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row>
    <row r="559" spans="1:26" ht="15.75" customHeight="1" x14ac:dyDescent="0.3">
      <c r="A559" s="148"/>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row>
    <row r="560" spans="1:26" ht="15.75" customHeight="1" x14ac:dyDescent="0.3">
      <c r="A560" s="148"/>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row>
    <row r="561" spans="1:26" ht="15.75" customHeight="1" x14ac:dyDescent="0.3">
      <c r="A561" s="148"/>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row>
    <row r="562" spans="1:26" ht="15.75" customHeight="1" x14ac:dyDescent="0.3">
      <c r="A562" s="148"/>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row>
    <row r="563" spans="1:26" ht="15.75" customHeight="1" x14ac:dyDescent="0.3">
      <c r="A563" s="148"/>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row>
    <row r="564" spans="1:26" ht="15.75" customHeight="1" x14ac:dyDescent="0.3">
      <c r="A564" s="148"/>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row>
    <row r="565" spans="1:26" ht="15.75" customHeight="1" x14ac:dyDescent="0.3">
      <c r="A565" s="148"/>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row>
    <row r="566" spans="1:26" ht="15.75" customHeight="1" x14ac:dyDescent="0.3">
      <c r="A566" s="148"/>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row>
    <row r="567" spans="1:26" ht="15.75" customHeight="1" x14ac:dyDescent="0.3">
      <c r="A567" s="148"/>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row>
    <row r="568" spans="1:26" ht="15.75" customHeight="1" x14ac:dyDescent="0.3">
      <c r="A568" s="148"/>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row>
    <row r="569" spans="1:26" ht="15.75" customHeight="1" x14ac:dyDescent="0.3">
      <c r="A569" s="148"/>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row>
    <row r="570" spans="1:26" ht="15.75" customHeight="1" x14ac:dyDescent="0.3">
      <c r="A570" s="148"/>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row>
    <row r="571" spans="1:26" ht="15.75" customHeight="1" x14ac:dyDescent="0.3">
      <c r="A571" s="148"/>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row>
    <row r="572" spans="1:26" ht="15.75" customHeight="1" x14ac:dyDescent="0.3">
      <c r="A572" s="148"/>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row>
    <row r="573" spans="1:26" ht="15.75" customHeight="1" x14ac:dyDescent="0.3">
      <c r="A573" s="148"/>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row>
    <row r="574" spans="1:26" ht="15.75" customHeight="1" x14ac:dyDescent="0.3">
      <c r="A574" s="148"/>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row>
    <row r="575" spans="1:26" ht="15.75" customHeight="1" x14ac:dyDescent="0.3">
      <c r="A575" s="148"/>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row>
    <row r="576" spans="1:26" ht="15.75" customHeight="1" x14ac:dyDescent="0.3">
      <c r="A576" s="148"/>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row>
    <row r="577" spans="1:26" ht="15.75" customHeight="1" x14ac:dyDescent="0.3">
      <c r="A577" s="148"/>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row>
    <row r="578" spans="1:26" ht="15.75" customHeight="1" x14ac:dyDescent="0.3">
      <c r="A578" s="148"/>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row>
    <row r="579" spans="1:26" ht="15.75" customHeight="1" x14ac:dyDescent="0.3">
      <c r="A579" s="148"/>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row>
    <row r="580" spans="1:26" ht="15.75" customHeight="1" x14ac:dyDescent="0.3">
      <c r="A580" s="148"/>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row>
    <row r="581" spans="1:26" ht="15.75" customHeight="1" x14ac:dyDescent="0.3">
      <c r="A581" s="148"/>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row>
    <row r="582" spans="1:26" ht="15.75" customHeight="1" x14ac:dyDescent="0.3">
      <c r="A582" s="148"/>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row>
    <row r="583" spans="1:26" ht="15.75" customHeight="1" x14ac:dyDescent="0.3">
      <c r="A583" s="148"/>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row>
    <row r="584" spans="1:26" ht="15.75" customHeight="1" x14ac:dyDescent="0.3">
      <c r="A584" s="148"/>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row>
    <row r="585" spans="1:26" ht="15.75" customHeight="1" x14ac:dyDescent="0.3">
      <c r="A585" s="148"/>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row>
    <row r="586" spans="1:26" ht="15.75" customHeight="1" x14ac:dyDescent="0.3">
      <c r="A586" s="148"/>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row>
    <row r="587" spans="1:26" ht="15.75" customHeight="1" x14ac:dyDescent="0.3">
      <c r="A587" s="148"/>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row>
    <row r="588" spans="1:26" ht="15.75" customHeight="1" x14ac:dyDescent="0.3">
      <c r="A588" s="148"/>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row>
    <row r="589" spans="1:26" ht="15.75" customHeight="1" x14ac:dyDescent="0.3">
      <c r="A589" s="148"/>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row>
    <row r="590" spans="1:26" ht="15.75" customHeight="1" x14ac:dyDescent="0.3">
      <c r="A590" s="148"/>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row>
    <row r="591" spans="1:26" ht="15.75" customHeight="1" x14ac:dyDescent="0.3">
      <c r="A591" s="148"/>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row>
    <row r="592" spans="1:26" ht="15.75" customHeight="1" x14ac:dyDescent="0.3">
      <c r="A592" s="148"/>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row>
    <row r="593" spans="1:26" ht="15.75" customHeight="1" x14ac:dyDescent="0.3">
      <c r="A593" s="148"/>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row>
    <row r="594" spans="1:26" ht="15.75" customHeight="1" x14ac:dyDescent="0.3">
      <c r="A594" s="148"/>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row>
    <row r="595" spans="1:26" ht="15.75" customHeight="1" x14ac:dyDescent="0.3">
      <c r="A595" s="148"/>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row>
    <row r="596" spans="1:26" ht="15.75" customHeight="1" x14ac:dyDescent="0.3">
      <c r="A596" s="148"/>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row>
    <row r="597" spans="1:26" ht="15.75" customHeight="1" x14ac:dyDescent="0.3">
      <c r="A597" s="148"/>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row>
    <row r="598" spans="1:26" ht="15.75" customHeight="1" x14ac:dyDescent="0.3">
      <c r="A598" s="148"/>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row>
    <row r="599" spans="1:26" ht="15.75" customHeight="1" x14ac:dyDescent="0.3">
      <c r="A599" s="148"/>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row>
    <row r="600" spans="1:26" ht="15.75" customHeight="1" x14ac:dyDescent="0.3">
      <c r="A600" s="148"/>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row>
    <row r="601" spans="1:26" ht="15.75" customHeight="1" x14ac:dyDescent="0.3">
      <c r="A601" s="148"/>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row>
    <row r="602" spans="1:26" ht="15.75" customHeight="1" x14ac:dyDescent="0.3">
      <c r="A602" s="148"/>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row>
    <row r="603" spans="1:26" ht="15.75" customHeight="1" x14ac:dyDescent="0.3">
      <c r="A603" s="148"/>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row>
    <row r="604" spans="1:26" ht="15.75" customHeight="1" x14ac:dyDescent="0.3">
      <c r="A604" s="148"/>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row>
    <row r="605" spans="1:26" ht="15.75" customHeight="1" x14ac:dyDescent="0.3">
      <c r="A605" s="148"/>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row>
    <row r="606" spans="1:26" ht="15.75" customHeight="1" x14ac:dyDescent="0.3">
      <c r="A606" s="148"/>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row>
    <row r="607" spans="1:26" ht="15.75" customHeight="1" x14ac:dyDescent="0.3">
      <c r="A607" s="148"/>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row>
    <row r="608" spans="1:26" ht="15.75" customHeight="1" x14ac:dyDescent="0.3">
      <c r="A608" s="148"/>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row>
    <row r="609" spans="1:26" ht="15.75" customHeight="1" x14ac:dyDescent="0.3">
      <c r="A609" s="148"/>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row>
    <row r="610" spans="1:26" ht="15.75" customHeight="1" x14ac:dyDescent="0.3">
      <c r="A610" s="148"/>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row>
    <row r="611" spans="1:26" ht="15.75" customHeight="1" x14ac:dyDescent="0.3">
      <c r="A611" s="148"/>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row>
    <row r="612" spans="1:26" ht="15.75" customHeight="1" x14ac:dyDescent="0.3">
      <c r="A612" s="148"/>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row>
    <row r="613" spans="1:26" ht="15.75" customHeight="1" x14ac:dyDescent="0.3">
      <c r="A613" s="148"/>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row>
    <row r="614" spans="1:26" ht="15.75" customHeight="1" x14ac:dyDescent="0.3">
      <c r="A614" s="148"/>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row>
    <row r="615" spans="1:26" ht="15.75" customHeight="1" x14ac:dyDescent="0.3">
      <c r="A615" s="148"/>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row>
    <row r="616" spans="1:26" ht="15.75" customHeight="1" x14ac:dyDescent="0.3">
      <c r="A616" s="148"/>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row>
    <row r="617" spans="1:26" ht="15.75" customHeight="1" x14ac:dyDescent="0.3">
      <c r="A617" s="148"/>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row>
    <row r="618" spans="1:26" ht="15.75" customHeight="1" x14ac:dyDescent="0.3">
      <c r="A618" s="148"/>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row>
    <row r="619" spans="1:26" ht="15.75" customHeight="1" x14ac:dyDescent="0.3">
      <c r="A619" s="148"/>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row>
    <row r="620" spans="1:26" ht="15.75" customHeight="1" x14ac:dyDescent="0.3">
      <c r="A620" s="148"/>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row>
    <row r="621" spans="1:26" ht="15.75" customHeight="1" x14ac:dyDescent="0.3">
      <c r="A621" s="148"/>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row>
    <row r="622" spans="1:26" ht="15.75" customHeight="1" x14ac:dyDescent="0.3">
      <c r="A622" s="148"/>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row>
    <row r="623" spans="1:26" ht="15.75" customHeight="1" x14ac:dyDescent="0.3">
      <c r="A623" s="148"/>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row>
    <row r="624" spans="1:26" ht="15.75" customHeight="1" x14ac:dyDescent="0.3">
      <c r="A624" s="148"/>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row>
    <row r="625" spans="1:26" ht="15.75" customHeight="1" x14ac:dyDescent="0.3">
      <c r="A625" s="148"/>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row>
    <row r="626" spans="1:26" ht="15.75" customHeight="1" x14ac:dyDescent="0.3">
      <c r="A626" s="148"/>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row>
    <row r="627" spans="1:26" ht="15.75" customHeight="1" x14ac:dyDescent="0.3">
      <c r="A627" s="148"/>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row>
    <row r="628" spans="1:26" ht="15.75" customHeight="1" x14ac:dyDescent="0.3">
      <c r="A628" s="148"/>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row>
    <row r="629" spans="1:26" ht="15.75" customHeight="1" x14ac:dyDescent="0.3">
      <c r="A629" s="148"/>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row>
    <row r="630" spans="1:26" ht="15.75" customHeight="1" x14ac:dyDescent="0.3">
      <c r="A630" s="148"/>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row>
    <row r="631" spans="1:26" ht="15.75" customHeight="1" x14ac:dyDescent="0.3">
      <c r="A631" s="148"/>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row>
    <row r="632" spans="1:26" ht="15.75" customHeight="1" x14ac:dyDescent="0.3">
      <c r="A632" s="148"/>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row>
    <row r="633" spans="1:26" ht="15.75" customHeight="1" x14ac:dyDescent="0.3">
      <c r="A633" s="148"/>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row>
    <row r="634" spans="1:26" ht="15.75" customHeight="1" x14ac:dyDescent="0.3">
      <c r="A634" s="148"/>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row>
    <row r="635" spans="1:26" ht="15.75" customHeight="1" x14ac:dyDescent="0.3">
      <c r="A635" s="148"/>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row>
    <row r="636" spans="1:26" ht="15.75" customHeight="1" x14ac:dyDescent="0.3">
      <c r="A636" s="148"/>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row>
    <row r="637" spans="1:26" ht="15.75" customHeight="1" x14ac:dyDescent="0.3">
      <c r="A637" s="148"/>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row>
    <row r="638" spans="1:26" ht="15.75" customHeight="1" x14ac:dyDescent="0.3">
      <c r="A638" s="148"/>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row>
    <row r="639" spans="1:26" ht="15.75" customHeight="1" x14ac:dyDescent="0.3">
      <c r="A639" s="148"/>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row>
    <row r="640" spans="1:26" ht="15.75" customHeight="1" x14ac:dyDescent="0.3">
      <c r="A640" s="148"/>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row>
    <row r="641" spans="1:26" ht="15.75" customHeight="1" x14ac:dyDescent="0.3">
      <c r="A641" s="148"/>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row>
    <row r="642" spans="1:26" ht="15.75" customHeight="1" x14ac:dyDescent="0.3">
      <c r="A642" s="148"/>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row>
    <row r="643" spans="1:26" ht="15.75" customHeight="1" x14ac:dyDescent="0.3">
      <c r="A643" s="148"/>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row>
    <row r="644" spans="1:26" ht="15.75" customHeight="1" x14ac:dyDescent="0.3">
      <c r="A644" s="148"/>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row>
    <row r="645" spans="1:26" ht="15.75" customHeight="1" x14ac:dyDescent="0.3">
      <c r="A645" s="148"/>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row>
    <row r="646" spans="1:26" ht="15.75" customHeight="1" x14ac:dyDescent="0.3">
      <c r="A646" s="148"/>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row>
    <row r="647" spans="1:26" ht="15.75" customHeight="1" x14ac:dyDescent="0.3">
      <c r="A647" s="148"/>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row>
    <row r="648" spans="1:26" ht="15.75" customHeight="1" x14ac:dyDescent="0.3">
      <c r="A648" s="148"/>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row>
    <row r="649" spans="1:26" ht="15.75" customHeight="1" x14ac:dyDescent="0.3">
      <c r="A649" s="148"/>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row>
    <row r="650" spans="1:26" ht="15.75" customHeight="1" x14ac:dyDescent="0.3">
      <c r="A650" s="148"/>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row>
    <row r="651" spans="1:26" ht="15.75" customHeight="1" x14ac:dyDescent="0.3">
      <c r="A651" s="148"/>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row>
    <row r="652" spans="1:26" ht="15.75" customHeight="1" x14ac:dyDescent="0.3">
      <c r="A652" s="148"/>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row>
    <row r="653" spans="1:26" ht="15.75" customHeight="1" x14ac:dyDescent="0.3">
      <c r="A653" s="148"/>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row>
    <row r="654" spans="1:26" ht="15.75" customHeight="1" x14ac:dyDescent="0.3">
      <c r="A654" s="148"/>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row>
    <row r="655" spans="1:26" ht="15.75" customHeight="1" x14ac:dyDescent="0.3">
      <c r="A655" s="148"/>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row>
    <row r="656" spans="1:26" ht="15.75" customHeight="1" x14ac:dyDescent="0.3">
      <c r="A656" s="148"/>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row>
    <row r="657" spans="1:26" ht="15.75" customHeight="1" x14ac:dyDescent="0.3">
      <c r="A657" s="148"/>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row>
    <row r="658" spans="1:26" ht="15.75" customHeight="1" x14ac:dyDescent="0.3">
      <c r="A658" s="148"/>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row>
    <row r="659" spans="1:26" ht="15.75" customHeight="1" x14ac:dyDescent="0.3">
      <c r="A659" s="148"/>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row>
    <row r="660" spans="1:26" ht="15.75" customHeight="1" x14ac:dyDescent="0.3">
      <c r="A660" s="148"/>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row>
    <row r="661" spans="1:26" ht="15.75" customHeight="1" x14ac:dyDescent="0.3">
      <c r="A661" s="148"/>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row>
    <row r="662" spans="1:26" ht="15.75" customHeight="1" x14ac:dyDescent="0.3">
      <c r="A662" s="148"/>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row>
    <row r="663" spans="1:26" ht="15.75" customHeight="1" x14ac:dyDescent="0.3">
      <c r="A663" s="148"/>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row>
    <row r="664" spans="1:26" ht="15.75" customHeight="1" x14ac:dyDescent="0.3">
      <c r="A664" s="148"/>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row>
    <row r="665" spans="1:26" ht="15.75" customHeight="1" x14ac:dyDescent="0.3">
      <c r="A665" s="148"/>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row>
    <row r="666" spans="1:26" ht="15.75" customHeight="1" x14ac:dyDescent="0.3">
      <c r="A666" s="148"/>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row>
    <row r="667" spans="1:26" ht="15.75" customHeight="1" x14ac:dyDescent="0.3">
      <c r="A667" s="148"/>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row>
    <row r="668" spans="1:26" ht="15.75" customHeight="1" x14ac:dyDescent="0.3">
      <c r="A668" s="148"/>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row>
    <row r="669" spans="1:26" ht="15.75" customHeight="1" x14ac:dyDescent="0.3">
      <c r="A669" s="148"/>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row>
    <row r="670" spans="1:26" ht="15.75" customHeight="1" x14ac:dyDescent="0.3">
      <c r="A670" s="148"/>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row>
    <row r="671" spans="1:26" ht="15.75" customHeight="1" x14ac:dyDescent="0.3">
      <c r="A671" s="148"/>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row>
    <row r="672" spans="1:26" ht="15.75" customHeight="1" x14ac:dyDescent="0.3">
      <c r="A672" s="148"/>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row>
    <row r="673" spans="1:26" ht="15.75" customHeight="1" x14ac:dyDescent="0.3">
      <c r="A673" s="148"/>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row>
    <row r="674" spans="1:26" ht="15.75" customHeight="1" x14ac:dyDescent="0.3">
      <c r="A674" s="148"/>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row>
    <row r="675" spans="1:26" ht="15.75" customHeight="1" x14ac:dyDescent="0.3">
      <c r="A675" s="148"/>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row>
    <row r="676" spans="1:26" ht="15.75" customHeight="1" x14ac:dyDescent="0.3">
      <c r="A676" s="148"/>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row>
    <row r="677" spans="1:26" ht="15.75" customHeight="1" x14ac:dyDescent="0.3">
      <c r="A677" s="148"/>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row>
    <row r="678" spans="1:26" ht="15.75" customHeight="1" x14ac:dyDescent="0.3">
      <c r="A678" s="148"/>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row>
    <row r="679" spans="1:26" ht="15.75" customHeight="1" x14ac:dyDescent="0.3">
      <c r="A679" s="148"/>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row>
    <row r="680" spans="1:26" ht="15.75" customHeight="1" x14ac:dyDescent="0.3">
      <c r="A680" s="148"/>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row>
    <row r="681" spans="1:26" ht="15.75" customHeight="1" x14ac:dyDescent="0.3">
      <c r="A681" s="148"/>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row>
    <row r="682" spans="1:26" ht="15.75" customHeight="1" x14ac:dyDescent="0.3">
      <c r="A682" s="148"/>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row>
    <row r="683" spans="1:26" ht="15.75" customHeight="1" x14ac:dyDescent="0.3">
      <c r="A683" s="148"/>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row>
    <row r="684" spans="1:26" ht="15.75" customHeight="1" x14ac:dyDescent="0.3">
      <c r="A684" s="148"/>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row>
    <row r="685" spans="1:26" ht="15.75" customHeight="1" x14ac:dyDescent="0.3">
      <c r="A685" s="148"/>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row>
    <row r="686" spans="1:26" ht="15.75" customHeight="1" x14ac:dyDescent="0.3">
      <c r="A686" s="148"/>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row>
    <row r="687" spans="1:26" ht="15.75" customHeight="1" x14ac:dyDescent="0.3">
      <c r="A687" s="148"/>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row>
    <row r="688" spans="1:26" ht="15.75" customHeight="1" x14ac:dyDescent="0.3">
      <c r="A688" s="148"/>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row>
    <row r="689" spans="1:26" ht="15.75" customHeight="1" x14ac:dyDescent="0.3">
      <c r="A689" s="148"/>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row>
    <row r="690" spans="1:26" ht="15.75" customHeight="1" x14ac:dyDescent="0.3">
      <c r="A690" s="148"/>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row>
    <row r="691" spans="1:26" ht="15.75" customHeight="1" x14ac:dyDescent="0.3">
      <c r="A691" s="148"/>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row>
    <row r="692" spans="1:26" ht="15.75" customHeight="1" x14ac:dyDescent="0.3">
      <c r="A692" s="148"/>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row>
    <row r="693" spans="1:26" ht="15.75" customHeight="1" x14ac:dyDescent="0.3">
      <c r="A693" s="148"/>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row>
    <row r="694" spans="1:26" ht="15.75" customHeight="1" x14ac:dyDescent="0.3">
      <c r="A694" s="148"/>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row>
    <row r="695" spans="1:26" ht="15.75" customHeight="1" x14ac:dyDescent="0.3">
      <c r="A695" s="148"/>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row>
    <row r="696" spans="1:26" ht="15.75" customHeight="1" x14ac:dyDescent="0.3">
      <c r="A696" s="148"/>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row>
    <row r="697" spans="1:26" ht="15.75" customHeight="1" x14ac:dyDescent="0.3">
      <c r="A697" s="148"/>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row>
    <row r="698" spans="1:26" ht="15.75" customHeight="1" x14ac:dyDescent="0.3">
      <c r="A698" s="148"/>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row>
    <row r="699" spans="1:26" ht="15.75" customHeight="1" x14ac:dyDescent="0.3">
      <c r="A699" s="148"/>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row>
    <row r="700" spans="1:26" ht="15.75" customHeight="1" x14ac:dyDescent="0.3">
      <c r="A700" s="148"/>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row>
    <row r="701" spans="1:26" ht="15.75" customHeight="1" x14ac:dyDescent="0.3">
      <c r="A701" s="148"/>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row>
    <row r="702" spans="1:26" ht="15.75" customHeight="1" x14ac:dyDescent="0.3">
      <c r="A702" s="148"/>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row>
    <row r="703" spans="1:26" ht="15.75" customHeight="1" x14ac:dyDescent="0.3">
      <c r="A703" s="148"/>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row>
    <row r="704" spans="1:26" ht="15.75" customHeight="1" x14ac:dyDescent="0.3">
      <c r="A704" s="148"/>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row>
    <row r="705" spans="1:26" ht="15.75" customHeight="1" x14ac:dyDescent="0.3">
      <c r="A705" s="148"/>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row>
    <row r="706" spans="1:26" ht="15.75" customHeight="1" x14ac:dyDescent="0.3">
      <c r="A706" s="148"/>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row>
    <row r="707" spans="1:26" ht="15.75" customHeight="1" x14ac:dyDescent="0.3">
      <c r="A707" s="148"/>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row>
    <row r="708" spans="1:26" ht="15.75" customHeight="1" x14ac:dyDescent="0.3">
      <c r="A708" s="148"/>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row>
    <row r="709" spans="1:26" ht="15.75" customHeight="1" x14ac:dyDescent="0.3">
      <c r="A709" s="148"/>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row>
    <row r="710" spans="1:26" ht="15.75" customHeight="1" x14ac:dyDescent="0.3">
      <c r="A710" s="148"/>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row>
    <row r="711" spans="1:26" ht="15.75" customHeight="1" x14ac:dyDescent="0.3">
      <c r="A711" s="148"/>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row>
    <row r="712" spans="1:26" ht="15.75" customHeight="1" x14ac:dyDescent="0.3">
      <c r="A712" s="148"/>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row>
    <row r="713" spans="1:26" ht="15.75" customHeight="1" x14ac:dyDescent="0.3">
      <c r="A713" s="148"/>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row>
    <row r="714" spans="1:26" ht="15.75" customHeight="1" x14ac:dyDescent="0.3">
      <c r="A714" s="148"/>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row>
    <row r="715" spans="1:26" ht="15.75" customHeight="1" x14ac:dyDescent="0.3">
      <c r="A715" s="148"/>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row>
    <row r="716" spans="1:26" ht="15.75" customHeight="1" x14ac:dyDescent="0.3">
      <c r="A716" s="148"/>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row>
    <row r="717" spans="1:26" ht="15.75" customHeight="1" x14ac:dyDescent="0.3">
      <c r="A717" s="148"/>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row>
    <row r="718" spans="1:26" ht="15.75" customHeight="1" x14ac:dyDescent="0.3">
      <c r="A718" s="148"/>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row>
    <row r="719" spans="1:26" ht="15.75" customHeight="1" x14ac:dyDescent="0.3">
      <c r="A719" s="148"/>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row>
    <row r="720" spans="1:26" ht="15.75" customHeight="1" x14ac:dyDescent="0.3">
      <c r="A720" s="148"/>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row>
    <row r="721" spans="1:26" ht="15.75" customHeight="1" x14ac:dyDescent="0.3">
      <c r="A721" s="148"/>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row>
    <row r="722" spans="1:26" ht="15.75" customHeight="1" x14ac:dyDescent="0.3">
      <c r="A722" s="148"/>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row>
    <row r="723" spans="1:26" ht="15.75" customHeight="1" x14ac:dyDescent="0.3">
      <c r="A723" s="148"/>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row>
    <row r="724" spans="1:26" ht="15.75" customHeight="1" x14ac:dyDescent="0.3">
      <c r="A724" s="148"/>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row>
    <row r="725" spans="1:26" ht="15.75" customHeight="1" x14ac:dyDescent="0.3">
      <c r="A725" s="148"/>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row>
    <row r="726" spans="1:26" ht="15.75" customHeight="1" x14ac:dyDescent="0.3">
      <c r="A726" s="148"/>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row>
    <row r="727" spans="1:26" ht="15.75" customHeight="1" x14ac:dyDescent="0.3">
      <c r="A727" s="148"/>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row>
    <row r="728" spans="1:26" ht="15.75" customHeight="1" x14ac:dyDescent="0.3">
      <c r="A728" s="148"/>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row>
    <row r="729" spans="1:26" ht="15.75" customHeight="1" x14ac:dyDescent="0.3">
      <c r="A729" s="148"/>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row>
    <row r="730" spans="1:26" ht="15.75" customHeight="1" x14ac:dyDescent="0.3">
      <c r="A730" s="148"/>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row>
    <row r="731" spans="1:26" ht="15.75" customHeight="1" x14ac:dyDescent="0.3">
      <c r="A731" s="148"/>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row>
    <row r="732" spans="1:26" ht="15.75" customHeight="1" x14ac:dyDescent="0.3">
      <c r="A732" s="148"/>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row>
    <row r="733" spans="1:26" ht="15.75" customHeight="1" x14ac:dyDescent="0.3">
      <c r="A733" s="148"/>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row>
    <row r="734" spans="1:26" ht="15.75" customHeight="1" x14ac:dyDescent="0.3">
      <c r="A734" s="148"/>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row>
    <row r="735" spans="1:26" ht="15.75" customHeight="1" x14ac:dyDescent="0.3">
      <c r="A735" s="148"/>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row>
    <row r="736" spans="1:26" ht="15.75" customHeight="1" x14ac:dyDescent="0.3">
      <c r="A736" s="148"/>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row>
    <row r="737" spans="1:26" ht="15.75" customHeight="1" x14ac:dyDescent="0.3">
      <c r="A737" s="148"/>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row>
    <row r="738" spans="1:26" ht="15.75" customHeight="1" x14ac:dyDescent="0.3">
      <c r="A738" s="148"/>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row>
    <row r="739" spans="1:26" ht="15.75" customHeight="1" x14ac:dyDescent="0.3">
      <c r="A739" s="148"/>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row>
    <row r="740" spans="1:26" ht="15.75" customHeight="1" x14ac:dyDescent="0.3">
      <c r="A740" s="148"/>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row>
    <row r="741" spans="1:26" ht="15.75" customHeight="1" x14ac:dyDescent="0.3">
      <c r="A741" s="148"/>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row>
    <row r="742" spans="1:26" ht="15.75" customHeight="1" x14ac:dyDescent="0.3">
      <c r="A742" s="148"/>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row>
    <row r="743" spans="1:26" ht="15.75" customHeight="1" x14ac:dyDescent="0.3">
      <c r="A743" s="148"/>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row>
    <row r="744" spans="1:26" ht="15.75" customHeight="1" x14ac:dyDescent="0.3">
      <c r="A744" s="148"/>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row>
    <row r="745" spans="1:26" ht="15.75" customHeight="1" x14ac:dyDescent="0.3">
      <c r="A745" s="148"/>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row>
    <row r="746" spans="1:26" ht="15.75" customHeight="1" x14ac:dyDescent="0.3">
      <c r="A746" s="148"/>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row>
    <row r="747" spans="1:26" ht="15.75" customHeight="1" x14ac:dyDescent="0.3">
      <c r="A747" s="148"/>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row>
    <row r="748" spans="1:26" ht="15.75" customHeight="1" x14ac:dyDescent="0.3">
      <c r="A748" s="148"/>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row>
    <row r="749" spans="1:26" ht="15.75" customHeight="1" x14ac:dyDescent="0.3">
      <c r="A749" s="148"/>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row>
    <row r="750" spans="1:26" ht="15.75" customHeight="1" x14ac:dyDescent="0.3">
      <c r="A750" s="148"/>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row>
    <row r="751" spans="1:26" ht="15.75" customHeight="1" x14ac:dyDescent="0.3">
      <c r="A751" s="148"/>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row>
    <row r="752" spans="1:26" ht="15.75" customHeight="1" x14ac:dyDescent="0.3">
      <c r="A752" s="148"/>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row>
    <row r="753" spans="1:26" ht="15.75" customHeight="1" x14ac:dyDescent="0.3">
      <c r="A753" s="148"/>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row>
    <row r="754" spans="1:26" ht="15.75" customHeight="1" x14ac:dyDescent="0.3">
      <c r="A754" s="148"/>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row>
    <row r="755" spans="1:26" ht="15.75" customHeight="1" x14ac:dyDescent="0.3">
      <c r="A755" s="148"/>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row>
    <row r="756" spans="1:26" ht="15.75" customHeight="1" x14ac:dyDescent="0.3">
      <c r="A756" s="148"/>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row>
    <row r="757" spans="1:26" ht="15.75" customHeight="1" x14ac:dyDescent="0.3">
      <c r="A757" s="148"/>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row>
    <row r="758" spans="1:26" ht="15.75" customHeight="1" x14ac:dyDescent="0.3">
      <c r="A758" s="148"/>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row>
    <row r="759" spans="1:26" ht="15.75" customHeight="1" x14ac:dyDescent="0.3">
      <c r="A759" s="148"/>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row>
    <row r="760" spans="1:26" ht="15.75" customHeight="1" x14ac:dyDescent="0.3">
      <c r="A760" s="148"/>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row>
    <row r="761" spans="1:26" ht="15.75" customHeight="1" x14ac:dyDescent="0.3">
      <c r="A761" s="148"/>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row>
    <row r="762" spans="1:26" ht="15.75" customHeight="1" x14ac:dyDescent="0.3">
      <c r="A762" s="148"/>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row>
    <row r="763" spans="1:26" ht="15.75" customHeight="1" x14ac:dyDescent="0.3">
      <c r="A763" s="148"/>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row>
    <row r="764" spans="1:26" ht="15.75" customHeight="1" x14ac:dyDescent="0.3">
      <c r="A764" s="148"/>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row>
    <row r="765" spans="1:26" ht="15.75" customHeight="1" x14ac:dyDescent="0.3">
      <c r="A765" s="148"/>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row>
    <row r="766" spans="1:26" ht="15.75" customHeight="1" x14ac:dyDescent="0.3">
      <c r="A766" s="148"/>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row>
    <row r="767" spans="1:26" ht="15.75" customHeight="1" x14ac:dyDescent="0.3">
      <c r="A767" s="148"/>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row>
    <row r="768" spans="1:26" ht="15.75" customHeight="1" x14ac:dyDescent="0.3">
      <c r="A768" s="148"/>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row>
    <row r="769" spans="1:26" ht="15.75" customHeight="1" x14ac:dyDescent="0.3">
      <c r="A769" s="148"/>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row>
    <row r="770" spans="1:26" ht="15.75" customHeight="1" x14ac:dyDescent="0.3">
      <c r="A770" s="148"/>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row>
    <row r="771" spans="1:26" ht="15.75" customHeight="1" x14ac:dyDescent="0.3">
      <c r="A771" s="148"/>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row>
    <row r="772" spans="1:26" ht="15.75" customHeight="1" x14ac:dyDescent="0.3">
      <c r="A772" s="148"/>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row>
    <row r="773" spans="1:26" ht="15.75" customHeight="1" x14ac:dyDescent="0.3">
      <c r="A773" s="148"/>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row>
    <row r="774" spans="1:26" ht="15.75" customHeight="1" x14ac:dyDescent="0.3">
      <c r="A774" s="148"/>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row>
    <row r="775" spans="1:26" ht="15.75" customHeight="1" x14ac:dyDescent="0.3">
      <c r="A775" s="148"/>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row>
    <row r="776" spans="1:26" ht="15.75" customHeight="1" x14ac:dyDescent="0.3">
      <c r="A776" s="148"/>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row>
    <row r="777" spans="1:26" ht="15.75" customHeight="1" x14ac:dyDescent="0.3">
      <c r="A777" s="148"/>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row>
    <row r="778" spans="1:26" ht="15.75" customHeight="1" x14ac:dyDescent="0.3">
      <c r="A778" s="148"/>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row>
    <row r="779" spans="1:26" ht="15.75" customHeight="1" x14ac:dyDescent="0.3">
      <c r="A779" s="148"/>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row>
    <row r="780" spans="1:26" ht="15.75" customHeight="1" x14ac:dyDescent="0.3">
      <c r="A780" s="148"/>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row>
    <row r="781" spans="1:26" ht="15.75" customHeight="1" x14ac:dyDescent="0.3">
      <c r="A781" s="148"/>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row>
    <row r="782" spans="1:26" ht="15.75" customHeight="1" x14ac:dyDescent="0.3">
      <c r="A782" s="148"/>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row>
    <row r="783" spans="1:26" ht="15.75" customHeight="1" x14ac:dyDescent="0.3">
      <c r="A783" s="148"/>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row>
    <row r="784" spans="1:26" ht="15.75" customHeight="1" x14ac:dyDescent="0.3">
      <c r="A784" s="148"/>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row>
    <row r="785" spans="1:26" ht="15.75" customHeight="1" x14ac:dyDescent="0.3">
      <c r="A785" s="148"/>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row>
    <row r="786" spans="1:26" ht="15.75" customHeight="1" x14ac:dyDescent="0.3">
      <c r="A786" s="148"/>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row>
    <row r="787" spans="1:26" ht="15.75" customHeight="1" x14ac:dyDescent="0.3">
      <c r="A787" s="148"/>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row>
    <row r="788" spans="1:26" ht="15.75" customHeight="1" x14ac:dyDescent="0.3">
      <c r="A788" s="148"/>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row>
    <row r="789" spans="1:26" ht="15.75" customHeight="1" x14ac:dyDescent="0.3">
      <c r="A789" s="148"/>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row>
    <row r="790" spans="1:26" ht="15.75" customHeight="1" x14ac:dyDescent="0.3">
      <c r="A790" s="148"/>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row>
    <row r="791" spans="1:26" ht="15.75" customHeight="1" x14ac:dyDescent="0.3">
      <c r="A791" s="148"/>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row>
    <row r="792" spans="1:26" ht="15.75" customHeight="1" x14ac:dyDescent="0.3">
      <c r="A792" s="148"/>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row>
    <row r="793" spans="1:26" ht="15.75" customHeight="1" x14ac:dyDescent="0.3">
      <c r="A793" s="148"/>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row>
    <row r="794" spans="1:26" ht="15.75" customHeight="1" x14ac:dyDescent="0.3">
      <c r="A794" s="148"/>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row>
    <row r="795" spans="1:26" ht="15.75" customHeight="1" x14ac:dyDescent="0.3">
      <c r="A795" s="148"/>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row>
    <row r="796" spans="1:26" ht="15.75" customHeight="1" x14ac:dyDescent="0.3">
      <c r="A796" s="148"/>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row>
    <row r="797" spans="1:26" ht="15.75" customHeight="1" x14ac:dyDescent="0.3">
      <c r="A797" s="148"/>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row>
    <row r="798" spans="1:26" ht="15.75" customHeight="1" x14ac:dyDescent="0.3">
      <c r="A798" s="148"/>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row>
    <row r="799" spans="1:26" ht="15.75" customHeight="1" x14ac:dyDescent="0.3">
      <c r="A799" s="148"/>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row>
    <row r="800" spans="1:26" ht="15.75" customHeight="1" x14ac:dyDescent="0.3">
      <c r="A800" s="148"/>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row>
    <row r="801" spans="1:26" ht="15.75" customHeight="1" x14ac:dyDescent="0.3">
      <c r="A801" s="148"/>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row>
    <row r="802" spans="1:26" ht="15.75" customHeight="1" x14ac:dyDescent="0.3">
      <c r="A802" s="148"/>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row>
    <row r="803" spans="1:26" ht="15.75" customHeight="1" x14ac:dyDescent="0.3">
      <c r="A803" s="148"/>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row>
    <row r="804" spans="1:26" ht="15.75" customHeight="1" x14ac:dyDescent="0.3">
      <c r="A804" s="148"/>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row>
    <row r="805" spans="1:26" ht="15.75" customHeight="1" x14ac:dyDescent="0.3">
      <c r="A805" s="148"/>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row>
    <row r="806" spans="1:26" ht="15.75" customHeight="1" x14ac:dyDescent="0.3">
      <c r="A806" s="148"/>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row>
    <row r="807" spans="1:26" ht="15.75" customHeight="1" x14ac:dyDescent="0.3">
      <c r="A807" s="148"/>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row>
    <row r="808" spans="1:26" ht="15.75" customHeight="1" x14ac:dyDescent="0.3">
      <c r="A808" s="148"/>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row>
    <row r="809" spans="1:26" ht="15.75" customHeight="1" x14ac:dyDescent="0.3">
      <c r="A809" s="148"/>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row>
    <row r="810" spans="1:26" ht="15.75" customHeight="1" x14ac:dyDescent="0.3">
      <c r="A810" s="148"/>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row>
    <row r="811" spans="1:26" ht="15.75" customHeight="1" x14ac:dyDescent="0.3">
      <c r="A811" s="148"/>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row>
    <row r="812" spans="1:26" ht="15.75" customHeight="1" x14ac:dyDescent="0.3">
      <c r="A812" s="148"/>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row>
    <row r="813" spans="1:26" ht="15.75" customHeight="1" x14ac:dyDescent="0.3">
      <c r="A813" s="148"/>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row>
    <row r="814" spans="1:26" ht="15.75" customHeight="1" x14ac:dyDescent="0.3">
      <c r="A814" s="148"/>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row>
    <row r="815" spans="1:26" ht="15.75" customHeight="1" x14ac:dyDescent="0.3">
      <c r="A815" s="148"/>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row>
    <row r="816" spans="1:26" ht="15.75" customHeight="1" x14ac:dyDescent="0.3">
      <c r="A816" s="148"/>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row>
    <row r="817" spans="1:26" ht="15.75" customHeight="1" x14ac:dyDescent="0.3">
      <c r="A817" s="148"/>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row>
    <row r="818" spans="1:26" ht="15.75" customHeight="1" x14ac:dyDescent="0.3">
      <c r="A818" s="148"/>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row>
    <row r="819" spans="1:26" ht="15.75" customHeight="1" x14ac:dyDescent="0.3">
      <c r="A819" s="148"/>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row>
    <row r="820" spans="1:26" ht="15.75" customHeight="1" x14ac:dyDescent="0.3">
      <c r="A820" s="148"/>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row>
    <row r="821" spans="1:26" ht="15.75" customHeight="1" x14ac:dyDescent="0.3">
      <c r="A821" s="148"/>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row>
    <row r="822" spans="1:26" ht="15.75" customHeight="1" x14ac:dyDescent="0.3">
      <c r="A822" s="148"/>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row>
    <row r="823" spans="1:26" ht="15.75" customHeight="1" x14ac:dyDescent="0.3">
      <c r="A823" s="148"/>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row>
    <row r="824" spans="1:26" ht="15.75" customHeight="1" x14ac:dyDescent="0.3">
      <c r="A824" s="148"/>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row>
    <row r="825" spans="1:26" ht="15.75" customHeight="1" x14ac:dyDescent="0.3">
      <c r="A825" s="148"/>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row>
    <row r="826" spans="1:26" ht="15.75" customHeight="1" x14ac:dyDescent="0.3">
      <c r="A826" s="148"/>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row>
    <row r="827" spans="1:26" ht="15.75" customHeight="1" x14ac:dyDescent="0.3">
      <c r="A827" s="148"/>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row>
    <row r="828" spans="1:26" ht="15.75" customHeight="1" x14ac:dyDescent="0.3">
      <c r="A828" s="148"/>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row>
    <row r="829" spans="1:26" ht="15.75" customHeight="1" x14ac:dyDescent="0.3">
      <c r="A829" s="148"/>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row>
    <row r="830" spans="1:26" ht="15.75" customHeight="1" x14ac:dyDescent="0.3">
      <c r="A830" s="148"/>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row>
    <row r="831" spans="1:26" ht="15.75" customHeight="1" x14ac:dyDescent="0.3">
      <c r="A831" s="148"/>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row>
    <row r="832" spans="1:26" ht="15.75" customHeight="1" x14ac:dyDescent="0.3">
      <c r="A832" s="148"/>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row>
    <row r="833" spans="1:26" ht="15.75" customHeight="1" x14ac:dyDescent="0.3">
      <c r="A833" s="148"/>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row>
    <row r="834" spans="1:26" ht="15.75" customHeight="1" x14ac:dyDescent="0.3">
      <c r="A834" s="148"/>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row>
    <row r="835" spans="1:26" ht="15.75" customHeight="1" x14ac:dyDescent="0.3">
      <c r="A835" s="148"/>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row>
    <row r="836" spans="1:26" ht="15.75" customHeight="1" x14ac:dyDescent="0.3">
      <c r="A836" s="148"/>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row>
    <row r="837" spans="1:26" ht="15.75" customHeight="1" x14ac:dyDescent="0.3">
      <c r="A837" s="148"/>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row>
    <row r="838" spans="1:26" ht="15.75" customHeight="1" x14ac:dyDescent="0.3">
      <c r="A838" s="148"/>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row>
    <row r="839" spans="1:26" ht="15.75" customHeight="1" x14ac:dyDescent="0.3">
      <c r="A839" s="148"/>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row>
    <row r="840" spans="1:26" ht="15.75" customHeight="1" x14ac:dyDescent="0.3">
      <c r="A840" s="148"/>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row>
    <row r="841" spans="1:26" ht="15.75" customHeight="1" x14ac:dyDescent="0.3">
      <c r="A841" s="148"/>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row>
    <row r="842" spans="1:26" ht="15.75" customHeight="1" x14ac:dyDescent="0.3">
      <c r="A842" s="148"/>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row>
    <row r="843" spans="1:26" ht="15.75" customHeight="1" x14ac:dyDescent="0.3">
      <c r="A843" s="148"/>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row>
    <row r="844" spans="1:26" ht="15.75" customHeight="1" x14ac:dyDescent="0.3">
      <c r="A844" s="148"/>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row>
    <row r="845" spans="1:26" ht="15.75" customHeight="1" x14ac:dyDescent="0.3">
      <c r="A845" s="148"/>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row>
    <row r="846" spans="1:26" ht="15.75" customHeight="1" x14ac:dyDescent="0.3">
      <c r="A846" s="148"/>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row>
    <row r="847" spans="1:26" ht="15.75" customHeight="1" x14ac:dyDescent="0.3">
      <c r="A847" s="148"/>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row>
    <row r="848" spans="1:26" ht="15.75" customHeight="1" x14ac:dyDescent="0.3">
      <c r="A848" s="148"/>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row>
    <row r="849" spans="1:26" ht="15.75" customHeight="1" x14ac:dyDescent="0.3">
      <c r="A849" s="148"/>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row>
    <row r="850" spans="1:26" ht="15.75" customHeight="1" x14ac:dyDescent="0.3">
      <c r="A850" s="148"/>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row>
    <row r="851" spans="1:26" ht="15.75" customHeight="1" x14ac:dyDescent="0.3">
      <c r="A851" s="148"/>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row>
    <row r="852" spans="1:26" ht="15.75" customHeight="1" x14ac:dyDescent="0.3">
      <c r="A852" s="148"/>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row>
    <row r="853" spans="1:26" ht="15.75" customHeight="1" x14ac:dyDescent="0.3">
      <c r="A853" s="148"/>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row>
    <row r="854" spans="1:26" ht="15.75" customHeight="1" x14ac:dyDescent="0.3">
      <c r="A854" s="148"/>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row>
    <row r="855" spans="1:26" ht="15.75" customHeight="1" x14ac:dyDescent="0.3">
      <c r="A855" s="148"/>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row>
    <row r="856" spans="1:26" ht="15.75" customHeight="1" x14ac:dyDescent="0.3">
      <c r="A856" s="148"/>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row>
    <row r="857" spans="1:26" ht="15.75" customHeight="1" x14ac:dyDescent="0.3">
      <c r="A857" s="148"/>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row>
    <row r="858" spans="1:26" ht="15.75" customHeight="1" x14ac:dyDescent="0.3">
      <c r="A858" s="148"/>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row>
    <row r="859" spans="1:26" ht="15.75" customHeight="1" x14ac:dyDescent="0.3">
      <c r="A859" s="148"/>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row>
    <row r="860" spans="1:26" ht="15.75" customHeight="1" x14ac:dyDescent="0.3">
      <c r="A860" s="148"/>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row>
    <row r="861" spans="1:26" ht="15.75" customHeight="1" x14ac:dyDescent="0.3">
      <c r="A861" s="148"/>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row>
    <row r="862" spans="1:26" ht="15.75" customHeight="1" x14ac:dyDescent="0.3">
      <c r="A862" s="148"/>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row>
    <row r="863" spans="1:26" ht="15.75" customHeight="1" x14ac:dyDescent="0.3">
      <c r="A863" s="148"/>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row>
    <row r="864" spans="1:26" ht="15.75" customHeight="1" x14ac:dyDescent="0.3">
      <c r="A864" s="148"/>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row>
    <row r="865" spans="1:26" ht="15.75" customHeight="1" x14ac:dyDescent="0.3">
      <c r="A865" s="148"/>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row>
    <row r="866" spans="1:26" ht="15.75" customHeight="1" x14ac:dyDescent="0.3">
      <c r="A866" s="148"/>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row>
    <row r="867" spans="1:26" ht="15.75" customHeight="1" x14ac:dyDescent="0.3">
      <c r="A867" s="148"/>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row>
    <row r="868" spans="1:26" ht="15.75" customHeight="1" x14ac:dyDescent="0.3">
      <c r="A868" s="148"/>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row>
    <row r="869" spans="1:26" ht="15.75" customHeight="1" x14ac:dyDescent="0.3">
      <c r="A869" s="148"/>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row>
    <row r="870" spans="1:26" ht="15.75" customHeight="1" x14ac:dyDescent="0.3">
      <c r="A870" s="148"/>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row>
    <row r="871" spans="1:26" ht="15.75" customHeight="1" x14ac:dyDescent="0.3">
      <c r="A871" s="148"/>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row>
    <row r="872" spans="1:26" ht="15.75" customHeight="1" x14ac:dyDescent="0.3">
      <c r="A872" s="148"/>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row>
    <row r="873" spans="1:26" ht="15.75" customHeight="1" x14ac:dyDescent="0.3">
      <c r="A873" s="148"/>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row>
    <row r="874" spans="1:26" ht="15.75" customHeight="1" x14ac:dyDescent="0.3">
      <c r="A874" s="148"/>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row>
    <row r="875" spans="1:26" ht="15.75" customHeight="1" x14ac:dyDescent="0.3">
      <c r="A875" s="148"/>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row>
    <row r="876" spans="1:26" ht="15.75" customHeight="1" x14ac:dyDescent="0.3">
      <c r="A876" s="148"/>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row>
    <row r="877" spans="1:26" ht="15.75" customHeight="1" x14ac:dyDescent="0.3">
      <c r="A877" s="148"/>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row>
    <row r="878" spans="1:26" ht="15.75" customHeight="1" x14ac:dyDescent="0.3">
      <c r="A878" s="148"/>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row>
    <row r="879" spans="1:26" ht="15.75" customHeight="1" x14ac:dyDescent="0.3">
      <c r="A879" s="148"/>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row>
    <row r="880" spans="1:26" ht="15.75" customHeight="1" x14ac:dyDescent="0.3">
      <c r="A880" s="148"/>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row>
    <row r="881" spans="1:26" ht="15.75" customHeight="1" x14ac:dyDescent="0.3">
      <c r="A881" s="148"/>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row>
    <row r="882" spans="1:26" ht="15.75" customHeight="1" x14ac:dyDescent="0.3">
      <c r="A882" s="148"/>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row>
    <row r="883" spans="1:26" ht="15.75" customHeight="1" x14ac:dyDescent="0.3">
      <c r="A883" s="148"/>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row>
    <row r="884" spans="1:26" ht="15.75" customHeight="1" x14ac:dyDescent="0.3">
      <c r="A884" s="148"/>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row>
    <row r="885" spans="1:26" ht="15.75" customHeight="1" x14ac:dyDescent="0.3">
      <c r="A885" s="148"/>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row>
    <row r="886" spans="1:26" ht="15.75" customHeight="1" x14ac:dyDescent="0.3">
      <c r="A886" s="148"/>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row>
    <row r="887" spans="1:26" ht="15.75" customHeight="1" x14ac:dyDescent="0.3">
      <c r="A887" s="148"/>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row>
    <row r="888" spans="1:26" ht="15.75" customHeight="1" x14ac:dyDescent="0.3">
      <c r="A888" s="148"/>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row>
    <row r="889" spans="1:26" ht="15.75" customHeight="1" x14ac:dyDescent="0.3">
      <c r="A889" s="148"/>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row>
    <row r="890" spans="1:26" ht="15.75" customHeight="1" x14ac:dyDescent="0.3">
      <c r="A890" s="148"/>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row>
    <row r="891" spans="1:26" ht="15.75" customHeight="1" x14ac:dyDescent="0.3">
      <c r="A891" s="148"/>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row>
    <row r="892" spans="1:26" ht="15.75" customHeight="1" x14ac:dyDescent="0.3">
      <c r="A892" s="148"/>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row>
    <row r="893" spans="1:26" ht="15.75" customHeight="1" x14ac:dyDescent="0.3">
      <c r="A893" s="148"/>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row>
    <row r="894" spans="1:26" ht="15.75" customHeight="1" x14ac:dyDescent="0.3">
      <c r="A894" s="148"/>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row>
    <row r="895" spans="1:26" ht="15.75" customHeight="1" x14ac:dyDescent="0.3">
      <c r="A895" s="148"/>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row>
    <row r="896" spans="1:26" ht="15.75" customHeight="1" x14ac:dyDescent="0.3">
      <c r="A896" s="148"/>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row>
    <row r="897" spans="1:26" ht="15.75" customHeight="1" x14ac:dyDescent="0.3">
      <c r="A897" s="148"/>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row>
    <row r="898" spans="1:26" ht="15.75" customHeight="1" x14ac:dyDescent="0.3">
      <c r="A898" s="148"/>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row>
    <row r="899" spans="1:26" ht="15.75" customHeight="1" x14ac:dyDescent="0.3">
      <c r="A899" s="148"/>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row>
    <row r="900" spans="1:26" ht="15.75" customHeight="1" x14ac:dyDescent="0.3">
      <c r="A900" s="148"/>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row>
    <row r="901" spans="1:26" ht="15.75" customHeight="1" x14ac:dyDescent="0.3">
      <c r="A901" s="148"/>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row>
    <row r="902" spans="1:26" ht="15.75" customHeight="1" x14ac:dyDescent="0.3">
      <c r="A902" s="148"/>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row>
    <row r="903" spans="1:26" ht="15.75" customHeight="1" x14ac:dyDescent="0.3">
      <c r="A903" s="148"/>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row>
    <row r="904" spans="1:26" ht="15.75" customHeight="1" x14ac:dyDescent="0.3">
      <c r="A904" s="148"/>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row>
    <row r="905" spans="1:26" ht="15.75" customHeight="1" x14ac:dyDescent="0.3">
      <c r="A905" s="148"/>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row>
    <row r="906" spans="1:26" ht="15.75" customHeight="1" x14ac:dyDescent="0.3">
      <c r="A906" s="148"/>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row>
    <row r="907" spans="1:26" ht="15.75" customHeight="1" x14ac:dyDescent="0.3">
      <c r="A907" s="148"/>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row>
    <row r="908" spans="1:26" ht="15.75" customHeight="1" x14ac:dyDescent="0.3">
      <c r="A908" s="148"/>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row>
    <row r="909" spans="1:26" ht="15.75" customHeight="1" x14ac:dyDescent="0.3">
      <c r="A909" s="148"/>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row>
    <row r="910" spans="1:26" ht="15.75" customHeight="1" x14ac:dyDescent="0.3">
      <c r="A910" s="148"/>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row>
    <row r="911" spans="1:26" ht="15.75" customHeight="1" x14ac:dyDescent="0.3">
      <c r="A911" s="148"/>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row>
    <row r="912" spans="1:26" ht="15.75" customHeight="1" x14ac:dyDescent="0.3">
      <c r="A912" s="148"/>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row>
    <row r="913" spans="1:26" ht="15.75" customHeight="1" x14ac:dyDescent="0.3">
      <c r="A913" s="148"/>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row>
    <row r="914" spans="1:26" ht="15.75" customHeight="1" x14ac:dyDescent="0.3">
      <c r="A914" s="148"/>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row>
    <row r="915" spans="1:26" ht="15.75" customHeight="1" x14ac:dyDescent="0.3">
      <c r="A915" s="148"/>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row>
    <row r="916" spans="1:26" ht="15.75" customHeight="1" x14ac:dyDescent="0.3">
      <c r="A916" s="148"/>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row>
    <row r="917" spans="1:26" ht="15.75" customHeight="1" x14ac:dyDescent="0.3">
      <c r="A917" s="148"/>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row>
    <row r="918" spans="1:26" ht="15.75" customHeight="1" x14ac:dyDescent="0.3">
      <c r="A918" s="148"/>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row>
    <row r="919" spans="1:26" ht="15.75" customHeight="1" x14ac:dyDescent="0.3">
      <c r="A919" s="148"/>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row>
    <row r="920" spans="1:26" ht="15.75" customHeight="1" x14ac:dyDescent="0.3">
      <c r="A920" s="148"/>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row>
    <row r="921" spans="1:26" ht="15.75" customHeight="1" x14ac:dyDescent="0.3">
      <c r="A921" s="148"/>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row>
    <row r="922" spans="1:26" ht="15.75" customHeight="1" x14ac:dyDescent="0.3">
      <c r="A922" s="148"/>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row>
    <row r="923" spans="1:26" ht="15.75" customHeight="1" x14ac:dyDescent="0.3">
      <c r="A923" s="148"/>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row>
    <row r="924" spans="1:26" ht="15.75" customHeight="1" x14ac:dyDescent="0.3">
      <c r="A924" s="148"/>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row>
    <row r="925" spans="1:26" ht="15.75" customHeight="1" x14ac:dyDescent="0.3">
      <c r="A925" s="148"/>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row>
    <row r="926" spans="1:26" ht="15.75" customHeight="1" x14ac:dyDescent="0.3">
      <c r="A926" s="148"/>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row>
    <row r="927" spans="1:26" ht="15.75" customHeight="1" x14ac:dyDescent="0.3">
      <c r="A927" s="148"/>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row>
    <row r="928" spans="1:26" ht="15.75" customHeight="1" x14ac:dyDescent="0.3">
      <c r="A928" s="148"/>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row>
    <row r="929" spans="1:26" ht="15.75" customHeight="1" x14ac:dyDescent="0.3">
      <c r="A929" s="148"/>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row>
    <row r="930" spans="1:26" ht="15.75" customHeight="1" x14ac:dyDescent="0.3">
      <c r="A930" s="148"/>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row>
    <row r="931" spans="1:26" ht="15.75" customHeight="1" x14ac:dyDescent="0.3">
      <c r="A931" s="148"/>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row>
    <row r="932" spans="1:26" ht="15.75" customHeight="1" x14ac:dyDescent="0.3">
      <c r="A932" s="148"/>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row>
    <row r="933" spans="1:26" ht="15.75" customHeight="1" x14ac:dyDescent="0.3">
      <c r="A933" s="148"/>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row>
    <row r="934" spans="1:26" ht="15.75" customHeight="1" x14ac:dyDescent="0.3">
      <c r="A934" s="148"/>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row>
    <row r="935" spans="1:26" ht="15.75" customHeight="1" x14ac:dyDescent="0.3">
      <c r="A935" s="148"/>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row>
    <row r="936" spans="1:26" ht="15.75" customHeight="1" x14ac:dyDescent="0.3">
      <c r="A936" s="148"/>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row>
    <row r="937" spans="1:26" ht="15.75" customHeight="1" x14ac:dyDescent="0.3">
      <c r="A937" s="148"/>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row>
    <row r="938" spans="1:26" ht="15.75" customHeight="1" x14ac:dyDescent="0.3">
      <c r="A938" s="148"/>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row>
    <row r="939" spans="1:26" ht="15.75" customHeight="1" x14ac:dyDescent="0.3">
      <c r="A939" s="148"/>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row>
    <row r="940" spans="1:26" ht="15.75" customHeight="1" x14ac:dyDescent="0.3">
      <c r="A940" s="148"/>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row>
    <row r="941" spans="1:26" ht="15.75" customHeight="1" x14ac:dyDescent="0.3">
      <c r="A941" s="148"/>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row>
    <row r="942" spans="1:26" ht="15.75" customHeight="1" x14ac:dyDescent="0.3">
      <c r="A942" s="148"/>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row>
    <row r="943" spans="1:26" ht="15.75" customHeight="1" x14ac:dyDescent="0.3">
      <c r="A943" s="148"/>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row>
    <row r="944" spans="1:26" ht="15.75" customHeight="1" x14ac:dyDescent="0.3">
      <c r="A944" s="148"/>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row>
    <row r="945" spans="1:26" ht="15.75" customHeight="1" x14ac:dyDescent="0.3">
      <c r="A945" s="148"/>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row>
    <row r="946" spans="1:26" ht="15.75" customHeight="1" x14ac:dyDescent="0.3">
      <c r="A946" s="148"/>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row>
    <row r="947" spans="1:26" ht="15.75" customHeight="1" x14ac:dyDescent="0.3">
      <c r="A947" s="148"/>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row>
    <row r="948" spans="1:26" ht="15.75" customHeight="1" x14ac:dyDescent="0.3">
      <c r="A948" s="148"/>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row>
    <row r="949" spans="1:26" ht="15.75" customHeight="1" x14ac:dyDescent="0.3">
      <c r="A949" s="148"/>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row>
    <row r="950" spans="1:26" ht="15.75" customHeight="1" x14ac:dyDescent="0.3">
      <c r="A950" s="148"/>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row>
    <row r="951" spans="1:26" ht="15.75" customHeight="1" x14ac:dyDescent="0.3">
      <c r="A951" s="148"/>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row>
    <row r="952" spans="1:26" ht="15.75" customHeight="1" x14ac:dyDescent="0.3">
      <c r="A952" s="148"/>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row>
    <row r="953" spans="1:26" ht="15.75" customHeight="1" x14ac:dyDescent="0.3">
      <c r="A953" s="148"/>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row>
    <row r="954" spans="1:26" ht="15.75" customHeight="1" x14ac:dyDescent="0.3">
      <c r="A954" s="148"/>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row>
    <row r="955" spans="1:26" ht="15.75" customHeight="1" x14ac:dyDescent="0.3">
      <c r="A955" s="148"/>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row>
    <row r="956" spans="1:26" ht="15.75" customHeight="1" x14ac:dyDescent="0.3">
      <c r="A956" s="148"/>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row>
    <row r="957" spans="1:26" ht="15.75" customHeight="1" x14ac:dyDescent="0.3">
      <c r="A957" s="148"/>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row>
    <row r="958" spans="1:26" ht="15.75" customHeight="1" x14ac:dyDescent="0.3">
      <c r="A958" s="148"/>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row>
    <row r="959" spans="1:26" ht="15.75" customHeight="1" x14ac:dyDescent="0.3">
      <c r="A959" s="148"/>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row>
    <row r="960" spans="1:26" ht="15.75" customHeight="1" x14ac:dyDescent="0.3">
      <c r="A960" s="148"/>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row>
    <row r="961" spans="1:26" ht="15.75" customHeight="1" x14ac:dyDescent="0.3">
      <c r="A961" s="148"/>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row>
    <row r="962" spans="1:26" ht="15.75" customHeight="1" x14ac:dyDescent="0.3">
      <c r="A962" s="148"/>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row>
    <row r="963" spans="1:26" ht="15.75" customHeight="1" x14ac:dyDescent="0.3">
      <c r="A963" s="148"/>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row>
    <row r="964" spans="1:26" ht="15.75" customHeight="1" x14ac:dyDescent="0.3">
      <c r="A964" s="148"/>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row>
    <row r="965" spans="1:26" ht="15.75" customHeight="1" x14ac:dyDescent="0.3">
      <c r="A965" s="148"/>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row>
    <row r="966" spans="1:26" ht="15.75" customHeight="1" x14ac:dyDescent="0.3">
      <c r="A966" s="148"/>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row>
    <row r="967" spans="1:26" ht="15.75" customHeight="1" x14ac:dyDescent="0.3">
      <c r="A967" s="148"/>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row>
    <row r="968" spans="1:26" ht="15.75" customHeight="1" x14ac:dyDescent="0.3">
      <c r="A968" s="148"/>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row>
    <row r="969" spans="1:26" ht="15.75" customHeight="1" x14ac:dyDescent="0.3">
      <c r="A969" s="148"/>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row>
    <row r="970" spans="1:26" ht="15.75" customHeight="1" x14ac:dyDescent="0.3">
      <c r="A970" s="148"/>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row>
    <row r="971" spans="1:26" ht="15.75" customHeight="1" x14ac:dyDescent="0.3">
      <c r="A971" s="148"/>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row>
    <row r="972" spans="1:26" ht="15.75" customHeight="1" x14ac:dyDescent="0.3">
      <c r="A972" s="148"/>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row>
    <row r="973" spans="1:26" ht="15.75" customHeight="1" x14ac:dyDescent="0.3">
      <c r="A973" s="148"/>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row>
    <row r="974" spans="1:26" ht="15.75" customHeight="1" x14ac:dyDescent="0.3">
      <c r="A974" s="148"/>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row>
    <row r="975" spans="1:26" ht="15.75" customHeight="1" x14ac:dyDescent="0.3">
      <c r="A975" s="148"/>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row>
    <row r="976" spans="1:26" ht="15.75" customHeight="1" x14ac:dyDescent="0.3">
      <c r="A976" s="148"/>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row>
    <row r="977" spans="1:26" ht="15.75" customHeight="1" x14ac:dyDescent="0.3">
      <c r="A977" s="148"/>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row>
    <row r="978" spans="1:26" ht="15.75" customHeight="1" x14ac:dyDescent="0.3">
      <c r="A978" s="148"/>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row>
    <row r="979" spans="1:26" ht="15.75" customHeight="1" x14ac:dyDescent="0.3">
      <c r="A979" s="148"/>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row>
    <row r="980" spans="1:26" ht="15.75" customHeight="1" x14ac:dyDescent="0.3">
      <c r="A980" s="148"/>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row>
    <row r="981" spans="1:26" ht="15.75" customHeight="1" x14ac:dyDescent="0.3">
      <c r="A981" s="148"/>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row>
    <row r="982" spans="1:26" ht="15.75" customHeight="1" x14ac:dyDescent="0.3">
      <c r="A982" s="148"/>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row>
    <row r="983" spans="1:26" ht="15.75" customHeight="1" x14ac:dyDescent="0.3">
      <c r="A983" s="148"/>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row>
    <row r="984" spans="1:26" ht="15.75" customHeight="1" x14ac:dyDescent="0.3">
      <c r="A984" s="148"/>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row>
    <row r="985" spans="1:26" ht="15.75" customHeight="1" x14ac:dyDescent="0.3">
      <c r="A985" s="148"/>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row>
    <row r="986" spans="1:26" ht="15.75" customHeight="1" x14ac:dyDescent="0.3">
      <c r="A986" s="148"/>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row>
    <row r="987" spans="1:26" ht="15.75" customHeight="1" x14ac:dyDescent="0.3">
      <c r="A987" s="148"/>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row>
    <row r="988" spans="1:26" ht="15.75" customHeight="1" x14ac:dyDescent="0.3">
      <c r="A988" s="148"/>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row>
    <row r="989" spans="1:26" ht="15.75" customHeight="1" x14ac:dyDescent="0.3">
      <c r="A989" s="148"/>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row>
    <row r="990" spans="1:26" ht="15.75" customHeight="1" x14ac:dyDescent="0.3">
      <c r="A990" s="148"/>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row>
    <row r="991" spans="1:26" ht="15.75" customHeight="1" x14ac:dyDescent="0.3">
      <c r="A991" s="148"/>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row>
    <row r="992" spans="1:26" ht="15.75" customHeight="1" x14ac:dyDescent="0.3">
      <c r="A992" s="148"/>
      <c r="B992" s="148"/>
      <c r="C992" s="148"/>
      <c r="D992" s="148"/>
      <c r="E992" s="148"/>
      <c r="F992" s="148"/>
      <c r="G992" s="148"/>
      <c r="H992" s="148"/>
      <c r="I992" s="148"/>
      <c r="J992" s="148"/>
      <c r="K992" s="148"/>
      <c r="L992" s="148"/>
      <c r="M992" s="148"/>
      <c r="N992" s="148"/>
      <c r="O992" s="148"/>
      <c r="P992" s="148"/>
      <c r="Q992" s="148"/>
      <c r="R992" s="148"/>
      <c r="S992" s="148"/>
      <c r="T992" s="148"/>
      <c r="U992" s="148"/>
      <c r="V992" s="148"/>
      <c r="W992" s="148"/>
      <c r="X992" s="148"/>
      <c r="Y992" s="148"/>
      <c r="Z992" s="148"/>
    </row>
    <row r="993" spans="1:26" ht="15.75" customHeight="1" x14ac:dyDescent="0.3">
      <c r="A993" s="148"/>
      <c r="B993" s="148"/>
      <c r="C993" s="148"/>
      <c r="D993" s="148"/>
      <c r="E993" s="148"/>
      <c r="F993" s="148"/>
      <c r="G993" s="148"/>
      <c r="H993" s="148"/>
      <c r="I993" s="148"/>
      <c r="J993" s="148"/>
      <c r="K993" s="148"/>
      <c r="L993" s="148"/>
      <c r="M993" s="148"/>
      <c r="N993" s="148"/>
      <c r="O993" s="148"/>
      <c r="P993" s="148"/>
      <c r="Q993" s="148"/>
      <c r="R993" s="148"/>
      <c r="S993" s="148"/>
      <c r="T993" s="148"/>
      <c r="U993" s="148"/>
      <c r="V993" s="148"/>
      <c r="W993" s="148"/>
      <c r="X993" s="148"/>
      <c r="Y993" s="148"/>
      <c r="Z993" s="148"/>
    </row>
    <row r="994" spans="1:26" ht="15.75" customHeight="1" x14ac:dyDescent="0.3">
      <c r="A994" s="148"/>
      <c r="B994" s="148"/>
      <c r="C994" s="148"/>
      <c r="D994" s="148"/>
      <c r="E994" s="148"/>
      <c r="F994" s="148"/>
      <c r="G994" s="148"/>
      <c r="H994" s="148"/>
      <c r="I994" s="148"/>
      <c r="J994" s="148"/>
      <c r="K994" s="148"/>
      <c r="L994" s="148"/>
      <c r="M994" s="148"/>
      <c r="N994" s="148"/>
      <c r="O994" s="148"/>
      <c r="P994" s="148"/>
      <c r="Q994" s="148"/>
      <c r="R994" s="148"/>
      <c r="S994" s="148"/>
      <c r="T994" s="148"/>
      <c r="U994" s="148"/>
      <c r="V994" s="148"/>
      <c r="W994" s="148"/>
      <c r="X994" s="148"/>
      <c r="Y994" s="148"/>
      <c r="Z994" s="148"/>
    </row>
    <row r="995" spans="1:26" ht="15.75" customHeight="1" x14ac:dyDescent="0.3">
      <c r="A995" s="148"/>
      <c r="B995" s="148"/>
      <c r="C995" s="148"/>
      <c r="D995" s="148"/>
      <c r="E995" s="148"/>
      <c r="F995" s="148"/>
      <c r="G995" s="148"/>
      <c r="H995" s="148"/>
      <c r="I995" s="148"/>
      <c r="J995" s="148"/>
      <c r="K995" s="148"/>
      <c r="L995" s="148"/>
      <c r="M995" s="148"/>
      <c r="N995" s="148"/>
      <c r="O995" s="148"/>
      <c r="P995" s="148"/>
      <c r="Q995" s="148"/>
      <c r="R995" s="148"/>
      <c r="S995" s="148"/>
      <c r="T995" s="148"/>
      <c r="U995" s="148"/>
      <c r="V995" s="148"/>
      <c r="W995" s="148"/>
      <c r="X995" s="148"/>
      <c r="Y995" s="148"/>
      <c r="Z995" s="148"/>
    </row>
    <row r="996" spans="1:26" ht="15.75" customHeight="1" x14ac:dyDescent="0.3">
      <c r="A996" s="148"/>
      <c r="B996" s="148"/>
      <c r="C996" s="148"/>
      <c r="D996" s="148"/>
      <c r="E996" s="148"/>
      <c r="F996" s="148"/>
      <c r="G996" s="148"/>
      <c r="H996" s="148"/>
      <c r="I996" s="148"/>
      <c r="J996" s="148"/>
      <c r="K996" s="148"/>
      <c r="L996" s="148"/>
      <c r="M996" s="148"/>
      <c r="N996" s="148"/>
      <c r="O996" s="148"/>
      <c r="P996" s="148"/>
      <c r="Q996" s="148"/>
      <c r="R996" s="148"/>
      <c r="S996" s="148"/>
      <c r="T996" s="148"/>
      <c r="U996" s="148"/>
      <c r="V996" s="148"/>
      <c r="W996" s="148"/>
      <c r="X996" s="148"/>
      <c r="Y996" s="148"/>
      <c r="Z996" s="148"/>
    </row>
    <row r="997" spans="1:26" ht="15.75" customHeight="1" x14ac:dyDescent="0.3">
      <c r="A997" s="148"/>
      <c r="B997" s="148"/>
      <c r="C997" s="148"/>
      <c r="D997" s="148"/>
      <c r="E997" s="148"/>
      <c r="F997" s="148"/>
      <c r="G997" s="148"/>
      <c r="H997" s="148"/>
      <c r="I997" s="148"/>
      <c r="J997" s="148"/>
      <c r="K997" s="148"/>
      <c r="L997" s="148"/>
      <c r="M997" s="148"/>
      <c r="N997" s="148"/>
      <c r="O997" s="148"/>
      <c r="P997" s="148"/>
      <c r="Q997" s="148"/>
      <c r="R997" s="148"/>
      <c r="S997" s="148"/>
      <c r="T997" s="148"/>
      <c r="U997" s="148"/>
      <c r="V997" s="148"/>
      <c r="W997" s="148"/>
      <c r="X997" s="148"/>
      <c r="Y997" s="148"/>
      <c r="Z997" s="148"/>
    </row>
    <row r="998" spans="1:26" ht="15.75" customHeight="1" x14ac:dyDescent="0.3">
      <c r="A998" s="148"/>
      <c r="B998" s="148"/>
      <c r="C998" s="148"/>
      <c r="D998" s="148"/>
      <c r="E998" s="148"/>
      <c r="F998" s="148"/>
      <c r="G998" s="148"/>
      <c r="H998" s="148"/>
      <c r="I998" s="148"/>
      <c r="J998" s="148"/>
      <c r="K998" s="148"/>
      <c r="L998" s="148"/>
      <c r="M998" s="148"/>
      <c r="N998" s="148"/>
      <c r="O998" s="148"/>
      <c r="P998" s="148"/>
      <c r="Q998" s="148"/>
      <c r="R998" s="148"/>
      <c r="S998" s="148"/>
      <c r="T998" s="148"/>
      <c r="U998" s="148"/>
      <c r="V998" s="148"/>
      <c r="W998" s="148"/>
      <c r="X998" s="148"/>
      <c r="Y998" s="148"/>
      <c r="Z998" s="148"/>
    </row>
    <row r="999" spans="1:26" ht="15.75" customHeight="1" x14ac:dyDescent="0.3">
      <c r="A999" s="148"/>
      <c r="B999" s="148"/>
      <c r="C999" s="148"/>
      <c r="D999" s="148"/>
      <c r="E999" s="148"/>
      <c r="F999" s="148"/>
      <c r="G999" s="148"/>
      <c r="H999" s="148"/>
      <c r="I999" s="148"/>
      <c r="J999" s="148"/>
      <c r="K999" s="148"/>
      <c r="L999" s="148"/>
      <c r="M999" s="148"/>
      <c r="N999" s="148"/>
      <c r="O999" s="148"/>
      <c r="P999" s="148"/>
      <c r="Q999" s="148"/>
      <c r="R999" s="148"/>
      <c r="S999" s="148"/>
      <c r="T999" s="148"/>
      <c r="U999" s="148"/>
      <c r="V999" s="148"/>
      <c r="W999" s="148"/>
      <c r="X999" s="148"/>
      <c r="Y999" s="148"/>
      <c r="Z999" s="148"/>
    </row>
    <row r="1000" spans="1:26" ht="15.75" customHeight="1" x14ac:dyDescent="0.3">
      <c r="A1000" s="148"/>
      <c r="B1000" s="148"/>
      <c r="C1000" s="148"/>
      <c r="D1000" s="148"/>
      <c r="E1000" s="148"/>
      <c r="F1000" s="148"/>
      <c r="G1000" s="148"/>
      <c r="H1000" s="148"/>
      <c r="I1000" s="148"/>
      <c r="J1000" s="148"/>
      <c r="K1000" s="148"/>
      <c r="L1000" s="148"/>
      <c r="M1000" s="148"/>
      <c r="N1000" s="148"/>
      <c r="O1000" s="148"/>
      <c r="P1000" s="148"/>
      <c r="Q1000" s="148"/>
      <c r="R1000" s="148"/>
      <c r="S1000" s="148"/>
      <c r="T1000" s="148"/>
      <c r="U1000" s="148"/>
      <c r="V1000" s="148"/>
      <c r="W1000" s="148"/>
      <c r="X1000" s="148"/>
      <c r="Y1000" s="148"/>
      <c r="Z1000" s="148"/>
    </row>
  </sheetData>
  <mergeCells count="4">
    <mergeCell ref="A34:D34"/>
    <mergeCell ref="A40:B40"/>
    <mergeCell ref="A41:B41"/>
    <mergeCell ref="E9:P9"/>
  </mergeCells>
  <pageMargins left="0.51181102362204722" right="0.43307086614173229" top="0.74803149606299213" bottom="0.74803149606299213" header="0" footer="0"/>
  <pageSetup orientation="portrait"/>
  <headerFooter>
    <oddFooter>&amp;L01+0002021.1 &amp;F</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as" ma:contentTypeID="0x010100B08900A0CC3ED94595623231D051BEF8" ma:contentTypeVersion="3" ma:contentTypeDescription="Kurkite naują dokumentą." ma:contentTypeScope="" ma:versionID="bc7980bd00acd7f4ebd36a365f210c97">
  <xsd:schema xmlns:xsd="http://www.w3.org/2001/XMLSchema" xmlns:xs="http://www.w3.org/2001/XMLSchema" xmlns:p="http://schemas.microsoft.com/office/2006/metadata/properties" xmlns:ns2="e6458371-673c-4116-abba-f6fccacf1573" targetNamespace="http://schemas.microsoft.com/office/2006/metadata/properties" ma:root="true" ma:fieldsID="3d4c45887646b6c210aca3fbeeb06fae" ns2:_="">
    <xsd:import namespace="e6458371-673c-4116-abba-f6fccacf1573"/>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458371-673c-4116-abba-f6fccacf157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EAAC974-994A-401D-AA28-C2DC1A3C7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458371-673c-4116-abba-f6fccacf15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964D07E-1CBF-47EF-99C2-C75B52DB248F}">
  <ds:schemaRefs>
    <ds:schemaRef ds:uri="http://schemas.microsoft.com/sharepoint/v3/contenttype/forms"/>
  </ds:schemaRefs>
</ds:datastoreItem>
</file>

<file path=customXml/itemProps3.xml><?xml version="1.0" encoding="utf-8"?>
<ds:datastoreItem xmlns:ds="http://schemas.openxmlformats.org/officeDocument/2006/customXml" ds:itemID="{B2D9CE4D-BEA0-42E6-B9E5-8576D92298A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1. Budget Sample</vt:lpstr>
      <vt:lpstr>3.  Expected sources of funding</vt:lpstr>
      <vt:lpstr>'1. Budget Sample'!Print_Area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Kazimieras Nika</dc:creator>
  <cp:keywords/>
  <dc:description/>
  <cp:lastModifiedBy>Lina Gumbrevičienė</cp:lastModifiedBy>
  <cp:revision/>
  <dcterms:created xsi:type="dcterms:W3CDTF">2026-02-11T07:02:34Z</dcterms:created>
  <dcterms:modified xsi:type="dcterms:W3CDTF">2026-02-13T09:56:25Z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0x010100B08900A0CC3ED94595623231D051BEF8</vt:lpwstr>
  </property>
</Properties>
</file>