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0" documentId="13_ncr:1_{20550E4E-9BA1-4D78-92E3-23A0CE9C0349}" xr6:coauthVersionLast="47" xr6:coauthVersionMax="47" xr10:uidLastSave="{00000000-0000-0000-0000-000000000000}"/>
  <bookViews>
    <workbookView xWindow="-108" yWindow="-108" windowWidth="23256" windowHeight="12456" tabRatio="569" xr2:uid="{00000000-000D-0000-FFFF-FFFF00000000}"/>
  </bookViews>
  <sheets>
    <sheet name="Projekto sąmata" sheetId="2" r:id="rId1"/>
    <sheet name="list" sheetId="5" state="hidden" r:id="rId2"/>
  </sheets>
  <definedNames>
    <definedName name="_xlnm._FilterDatabase" localSheetId="0" hidden="1">'Projekto sąmata'!$C$8:$D$109</definedName>
    <definedName name="_xlnm.Print_Area" localSheetId="0">'Projekto sąmata'!$B$1:$I$121</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2" i="2" l="1"/>
  <c r="E110" i="2"/>
  <c r="G106" i="2"/>
  <c r="I105" i="2"/>
  <c r="G105" i="2"/>
  <c r="G103" i="2"/>
  <c r="G99" i="2"/>
  <c r="G95" i="2"/>
  <c r="G102" i="2"/>
  <c r="G101" i="2"/>
  <c r="G100" i="2" s="1"/>
  <c r="G98" i="2"/>
  <c r="G97" i="2"/>
  <c r="G96" i="2" s="1"/>
  <c r="G94" i="2"/>
  <c r="G93" i="2"/>
  <c r="G92" i="2" s="1"/>
  <c r="G91" i="2"/>
  <c r="G90" i="2"/>
  <c r="G89" i="2"/>
  <c r="G88" i="2" s="1"/>
  <c r="G85" i="2"/>
  <c r="G84" i="2"/>
  <c r="G83" i="2"/>
  <c r="G81" i="2"/>
  <c r="G80" i="2"/>
  <c r="G79" i="2"/>
  <c r="G77" i="2"/>
  <c r="G76" i="2"/>
  <c r="G75" i="2"/>
  <c r="G73" i="2"/>
  <c r="G72" i="2"/>
  <c r="G71" i="2"/>
  <c r="G69" i="2"/>
  <c r="G68" i="2"/>
  <c r="G67" i="2"/>
  <c r="G65" i="2"/>
  <c r="G64" i="2"/>
  <c r="G63" i="2"/>
  <c r="G62" i="2" s="1"/>
  <c r="G60" i="2"/>
  <c r="G59" i="2"/>
  <c r="G58" i="2"/>
  <c r="G56" i="2"/>
  <c r="G55" i="2"/>
  <c r="G54" i="2"/>
  <c r="G52" i="2"/>
  <c r="G51" i="2"/>
  <c r="G50" i="2"/>
  <c r="G48" i="2"/>
  <c r="G47" i="2"/>
  <c r="G46" i="2"/>
  <c r="G44" i="2"/>
  <c r="G43" i="2"/>
  <c r="G42" i="2"/>
  <c r="G40" i="2"/>
  <c r="G39" i="2"/>
  <c r="G38" i="2"/>
  <c r="G74" i="2" l="1"/>
  <c r="G45" i="2"/>
  <c r="G57" i="2"/>
  <c r="G82" i="2"/>
  <c r="G49" i="2"/>
  <c r="G78" i="2"/>
  <c r="G66" i="2"/>
  <c r="G37" i="2"/>
  <c r="G70" i="2"/>
  <c r="G41" i="2"/>
  <c r="G53" i="2"/>
  <c r="G61" i="2" l="1"/>
  <c r="G36" i="2"/>
  <c r="G35" i="2"/>
  <c r="G34" i="2"/>
  <c r="G33" i="2"/>
  <c r="G31" i="2"/>
  <c r="G30" i="2"/>
  <c r="G29" i="2"/>
  <c r="G27" i="2"/>
  <c r="G26" i="2"/>
  <c r="G25" i="2"/>
  <c r="G18" i="2"/>
  <c r="G15" i="2"/>
  <c r="G32" i="2" l="1"/>
  <c r="G28" i="2"/>
  <c r="G24" i="2"/>
  <c r="G13" i="2"/>
  <c r="G14" i="2"/>
  <c r="G17" i="2"/>
  <c r="G19" i="2"/>
  <c r="G21" i="2"/>
  <c r="G22" i="2"/>
  <c r="G23" i="2"/>
  <c r="G16" i="2" l="1"/>
  <c r="G20" i="2"/>
  <c r="G12" i="2"/>
  <c r="G11" i="2" s="1"/>
  <c r="G86" i="2" s="1"/>
  <c r="G104" i="2" l="1"/>
  <c r="D111" i="2" l="1"/>
  <c r="D112" i="2"/>
  <c r="D110" i="2" l="1"/>
</calcChain>
</file>

<file path=xl/sharedStrings.xml><?xml version="1.0" encoding="utf-8"?>
<sst xmlns="http://schemas.openxmlformats.org/spreadsheetml/2006/main" count="281" uniqueCount="180">
  <si>
    <t>IŠ VISO TIESIOGINĖS IŠLAIDOS:</t>
  </si>
  <si>
    <t>II.1.</t>
  </si>
  <si>
    <t>Išlaidų suma, Eur</t>
  </si>
  <si>
    <t>1.</t>
  </si>
  <si>
    <t>2.</t>
  </si>
  <si>
    <t>3.</t>
  </si>
  <si>
    <t>II.</t>
  </si>
  <si>
    <t>2.1.</t>
  </si>
  <si>
    <t>I.</t>
  </si>
  <si>
    <t>3.1.</t>
  </si>
  <si>
    <t>BENDRA PROJEKTO VERTĖ:</t>
  </si>
  <si>
    <t>Σ</t>
  </si>
  <si>
    <t>PROJEKTO VEIKLOS</t>
  </si>
  <si>
    <t>A.</t>
  </si>
  <si>
    <t>B. PROJEKTO FINANSAVIMO ŠALTINIAI:</t>
  </si>
  <si>
    <t>Procentinė išraiška</t>
  </si>
  <si>
    <t>Vienetų skaičius</t>
  </si>
  <si>
    <t>Vieneto kaina, Eur</t>
  </si>
  <si>
    <t>Bendra suma, Eur</t>
  </si>
  <si>
    <t>&lt;...&gt;</t>
  </si>
  <si>
    <t>Iš Fondo prašoma projektui skirti suma, Eur</t>
  </si>
  <si>
    <t>2.2.</t>
  </si>
  <si>
    <t>Projekto partnerio Nr. 1 finansinis įnašas, Eur:</t>
  </si>
  <si>
    <t>2.3.</t>
  </si>
  <si>
    <t>2.4.</t>
  </si>
  <si>
    <t>2.5.</t>
  </si>
  <si>
    <t>Projekto partnerio Nr. 2 finansinis įnašas, Eur:</t>
  </si>
  <si>
    <t>Projekto partnerio Nr. 3 finansinis įnašas, Eur:</t>
  </si>
  <si>
    <t>Kito projektą finansuojančio subjekto finansinis įnašas, Eur</t>
  </si>
  <si>
    <t>5 (3x4)</t>
  </si>
  <si>
    <t>3.2.</t>
  </si>
  <si>
    <t>2.6.</t>
  </si>
  <si>
    <t>2.7.</t>
  </si>
  <si>
    <t>Bendra projekto vertė:</t>
  </si>
  <si>
    <t>IŠ VISO NETIESIOGINĖS PROJEKTO IŠLAIDOS:</t>
  </si>
  <si>
    <t>1.2.</t>
  </si>
  <si>
    <t>*Kartu su pasirašyta projekto paraiškos sąmata turi būti pateikta projekto paraiškos sąmata Excel formatu.</t>
  </si>
  <si>
    <r>
      <t xml:space="preserve">Mato vienetas
</t>
    </r>
    <r>
      <rPr>
        <i/>
        <sz val="8"/>
        <color theme="1"/>
        <rFont val="Times New Roman"/>
        <family val="1"/>
      </rPr>
      <t>(valanda / diena / naktis / vienetas / km ir pan.)</t>
    </r>
  </si>
  <si>
    <r>
      <t xml:space="preserve">Pastabos
</t>
    </r>
    <r>
      <rPr>
        <i/>
        <sz val="8"/>
        <rFont val="Times New Roman"/>
        <family val="1"/>
      </rPr>
      <t>(išlaidas pagrindžiantis dokumentas)</t>
    </r>
  </si>
  <si>
    <r>
      <t>NUOSAVAS INDĖLIS</t>
    </r>
    <r>
      <rPr>
        <i/>
        <sz val="12"/>
        <rFont val="Times New Roman"/>
        <family val="1"/>
      </rPr>
      <t xml:space="preserve"> </t>
    </r>
    <r>
      <rPr>
        <i/>
        <sz val="10"/>
        <rFont val="Times New Roman"/>
        <family val="1"/>
      </rPr>
      <t>(projekto vykdytojo nuosavos lėšos ir/arba projekto partnerio ir/arba kitų projektą finansuojančių subjektų finansinis įnašas)</t>
    </r>
    <r>
      <rPr>
        <b/>
        <sz val="12"/>
        <rFont val="Times New Roman"/>
        <family val="1"/>
      </rPr>
      <t>:</t>
    </r>
  </si>
  <si>
    <t>Išlaidas patirianti organizacija</t>
  </si>
  <si>
    <t>II.2.</t>
  </si>
  <si>
    <t>1.1.</t>
  </si>
  <si>
    <t>1.3.</t>
  </si>
  <si>
    <t>1.4.</t>
  </si>
  <si>
    <t>3.3.</t>
  </si>
  <si>
    <t>3.4.</t>
  </si>
  <si>
    <t>Darbuotojų darbo užmokestis</t>
  </si>
  <si>
    <t>Ekspertų paslaugos</t>
  </si>
  <si>
    <t>Kelionių išlaidos</t>
  </si>
  <si>
    <t>Galimybių ir poveikio studijų rengimo paslaugos</t>
  </si>
  <si>
    <t>Pilotinių sprendimų ir produktų sukūrimas demonstracijai</t>
  </si>
  <si>
    <t>Kitos būtinos išlaidos, susijusios su projekto įgyvendinimu</t>
  </si>
  <si>
    <t>1.5.</t>
  </si>
  <si>
    <t>1.6.</t>
  </si>
  <si>
    <t>kitos administracinės išlaidos</t>
  </si>
  <si>
    <t>personalo išlaikymo išlaidos</t>
  </si>
  <si>
    <t>samdomų ekspertų išlaidos</t>
  </si>
  <si>
    <t>eksploatacinės išlaidos</t>
  </si>
  <si>
    <t>II.1.1.</t>
  </si>
  <si>
    <t>II.1.2.</t>
  </si>
  <si>
    <t>II.1.3.</t>
  </si>
  <si>
    <t>vyresnysis ekspertas</t>
  </si>
  <si>
    <t>jaunesnysis ekspertas</t>
  </si>
  <si>
    <t>1.1.1.</t>
  </si>
  <si>
    <t>1.1.2.</t>
  </si>
  <si>
    <t>1.1.3.</t>
  </si>
  <si>
    <t>gyvenamojo ploto nuoma</t>
  </si>
  <si>
    <t xml:space="preserve">dienpinigiai </t>
  </si>
  <si>
    <t>transporto išlaidos</t>
  </si>
  <si>
    <t>kelionių draudimas</t>
  </si>
  <si>
    <t>ryšių išlaidos</t>
  </si>
  <si>
    <t>automobilių saugojimo aikštelėse užsienyje išlaidos</t>
  </si>
  <si>
    <t>registravimosi renginyje mokesčiai</t>
  </si>
  <si>
    <t>valiutos keitimo išlaidos</t>
  </si>
  <si>
    <t>kitos su komandiruote susijusios būtinos išlaidos</t>
  </si>
  <si>
    <t>1.2.1.</t>
  </si>
  <si>
    <t>1.2.2.</t>
  </si>
  <si>
    <t>1.2.3.</t>
  </si>
  <si>
    <t>1.3.1.</t>
  </si>
  <si>
    <t>1.3.2.</t>
  </si>
  <si>
    <t>1.3.3.</t>
  </si>
  <si>
    <t>degalai</t>
  </si>
  <si>
    <t>transporto nuoma</t>
  </si>
  <si>
    <t>1.4.1.</t>
  </si>
  <si>
    <t>1.4.2.</t>
  </si>
  <si>
    <t>1.4.3.</t>
  </si>
  <si>
    <t>1.5.1.</t>
  </si>
  <si>
    <t>1.5.2.</t>
  </si>
  <si>
    <t>1.5.3.</t>
  </si>
  <si>
    <t>1.6.1.</t>
  </si>
  <si>
    <t>1.6.2.</t>
  </si>
  <si>
    <t>1.6.3.</t>
  </si>
  <si>
    <t>2.1.1.</t>
  </si>
  <si>
    <t>2.1.2.</t>
  </si>
  <si>
    <t>2.1.3.</t>
  </si>
  <si>
    <t>2.2.1.</t>
  </si>
  <si>
    <t>2.2.2.</t>
  </si>
  <si>
    <t>2.2.3.</t>
  </si>
  <si>
    <t>2.3.1.</t>
  </si>
  <si>
    <t>2.3.2.</t>
  </si>
  <si>
    <t>2.3.3.</t>
  </si>
  <si>
    <t>2.4.1.</t>
  </si>
  <si>
    <t>2.4.2.</t>
  </si>
  <si>
    <t>2.4.3.</t>
  </si>
  <si>
    <t>2.5.1.</t>
  </si>
  <si>
    <t>2.5.2.</t>
  </si>
  <si>
    <t>2.5.3.</t>
  </si>
  <si>
    <t>2.6.1.</t>
  </si>
  <si>
    <t>2.6.2.</t>
  </si>
  <si>
    <t>2.6.3.</t>
  </si>
  <si>
    <t>3.1.1.</t>
  </si>
  <si>
    <t>3.1.2.</t>
  </si>
  <si>
    <t>3.1.3.</t>
  </si>
  <si>
    <t>3.2.1.</t>
  </si>
  <si>
    <t>3.2.2.</t>
  </si>
  <si>
    <t>3.2.3.</t>
  </si>
  <si>
    <t>3.3.1.</t>
  </si>
  <si>
    <t>3.3.2.</t>
  </si>
  <si>
    <t>3.3.3.</t>
  </si>
  <si>
    <t>3.4.1.</t>
  </si>
  <si>
    <t>3.4.2.</t>
  </si>
  <si>
    <t>3.4.3.</t>
  </si>
  <si>
    <t>3.5.</t>
  </si>
  <si>
    <t>3.5.1.</t>
  </si>
  <si>
    <t>3.5.2.</t>
  </si>
  <si>
    <t>3.5.3.</t>
  </si>
  <si>
    <t>3.6.</t>
  </si>
  <si>
    <t>3.6.1.</t>
  </si>
  <si>
    <t>3.6.2.</t>
  </si>
  <si>
    <t>3.6.3.</t>
  </si>
  <si>
    <t>dokumentų tvarkymo (vizos) išlaidos</t>
  </si>
  <si>
    <r>
      <t xml:space="preserve">NETIESIOGINĖS PROJEKTO IŠLAIDOS 
</t>
    </r>
    <r>
      <rPr>
        <sz val="12"/>
        <rFont val="Times New Roman"/>
        <family val="1"/>
      </rPr>
      <t>(Netiesioginės projekto išlaidos, kurios nėra skiriamos tiesiogiai projekto veikloms įgyvendinti, tačiau yra tiesiogiai su jomis susijusios, ir yra būtinos. Netiesioginėms išlaidoms gali būti numatyta</t>
    </r>
    <r>
      <rPr>
        <b/>
        <sz val="12"/>
        <rFont val="Times New Roman"/>
        <family val="1"/>
      </rPr>
      <t xml:space="preserve"> ne daugiau kaip 10 procentų projekto tiesioginių išlaidų sumos)*</t>
    </r>
  </si>
  <si>
    <t>Personalo išlaikymo išlaidos</t>
  </si>
  <si>
    <t>Samdomų ekspertų išlaidos</t>
  </si>
  <si>
    <t>Eksploatacinės išlaidos</t>
  </si>
  <si>
    <t>Kitos administracinės išlaidos</t>
  </si>
  <si>
    <t>&lt;prašom įrašyti&gt;</t>
  </si>
  <si>
    <t xml:space="preserve">planavimo išlaidos, lokalizavimas, mokymas, kita techninė pagalba </t>
  </si>
  <si>
    <t>bandymams reikalingos įrangos ir patalpų nuoma</t>
  </si>
  <si>
    <t>investicijos į įrangą, statybos išlaidos ir transportavimo išlaidos</t>
  </si>
  <si>
    <t>sertifikatai, reikalingi inovacijai įdiegti tikslinėje rinkoje</t>
  </si>
  <si>
    <t>kitos produkto ar sprendimo kūrimo išlaidos, susijusios su pritaikymu rinkai</t>
  </si>
  <si>
    <t>kitos išlaidos, susijusios su bandymais</t>
  </si>
  <si>
    <t>išlaidos, susijusios su reikalingų valdžios institucijų leidimų gavimu</t>
  </si>
  <si>
    <t>produkto ar sprendimo audito išlaidos</t>
  </si>
  <si>
    <t>leidimų veiklai gavimo išlaidos</t>
  </si>
  <si>
    <t>poveikio vertinimo paslaugos</t>
  </si>
  <si>
    <t>notaro paslaugos</t>
  </si>
  <si>
    <t>išlaidos susijusios su sutarčių rengimu</t>
  </si>
  <si>
    <t>vertimo išlaidos</t>
  </si>
  <si>
    <t>viešinimo išlaidos</t>
  </si>
  <si>
    <t>su technologijų ir (arba) sprendimų kūrimu susijusių paslaugų išlaidos</t>
  </si>
  <si>
    <t>* Projekto paraiškos metu įvertinus ir patvirtinus netiesioginių projekto valdymo išlaidų procentą nuo tiesioginių projekto išlaidų sumos, viso projekto metu netiesioginės išlaidos bus apskaičuojamos ir išmokamos taikant fiksuotąją normą nuo deklaruojamų tinkamų tiesioginių projekto išlaidų sumos.</t>
  </si>
  <si>
    <t>Pareiškėjo (projekto vykdytojo) finansinis įnašas, Eur:</t>
  </si>
  <si>
    <r>
      <t>Audito paslaugos</t>
    </r>
    <r>
      <rPr>
        <sz val="12"/>
        <rFont val="Times New Roman"/>
        <family val="1"/>
      </rPr>
      <t xml:space="preserve"> (jeigu taikoma)</t>
    </r>
  </si>
  <si>
    <t>ekspertas</t>
  </si>
  <si>
    <t>&lt;prašome pasirinkti iš sąrašo&gt;</t>
  </si>
  <si>
    <t>galimybių studijų rengimo paslaugos</t>
  </si>
  <si>
    <t>&lt;prašome įrašyti pareigybę&gt;</t>
  </si>
  <si>
    <t>kitos išlaidos (detalizacija pastabuose)</t>
  </si>
  <si>
    <t>&lt;prašome įrašyti&gt;</t>
  </si>
  <si>
    <t>PROJEKTO BIUDŽETAS</t>
  </si>
  <si>
    <t>II.2.1.</t>
  </si>
  <si>
    <t>II.2.2.</t>
  </si>
  <si>
    <t>II.2.3.</t>
  </si>
  <si>
    <t>II.3.</t>
  </si>
  <si>
    <t>II.3.1.</t>
  </si>
  <si>
    <t>II.3.2.</t>
  </si>
  <si>
    <t>II.3.3.</t>
  </si>
  <si>
    <t>II.4.</t>
  </si>
  <si>
    <t>II.4.1.</t>
  </si>
  <si>
    <t>II.4.2.</t>
  </si>
  <si>
    <t>II.4.3.</t>
  </si>
  <si>
    <t>II.5.</t>
  </si>
  <si>
    <r>
      <t xml:space="preserve">TIESIOGINĖS IŠLAIDOS </t>
    </r>
    <r>
      <rPr>
        <i/>
        <sz val="12"/>
        <rFont val="Times New Roman"/>
        <family val="1"/>
      </rPr>
      <t>(PAGAL PROJEKTO PARAIŠKĄ, LOGINĘ MATRICĄ)</t>
    </r>
    <r>
      <rPr>
        <b/>
        <sz val="12"/>
        <rFont val="Times New Roman"/>
        <family val="1"/>
      </rPr>
      <t>:</t>
    </r>
  </si>
  <si>
    <r>
      <t>Veikla</t>
    </r>
    <r>
      <rPr>
        <b/>
        <i/>
        <sz val="12"/>
        <color theme="1"/>
        <rFont val="Times New Roman"/>
        <family val="1"/>
      </rPr>
      <t xml:space="preserve"> </t>
    </r>
    <r>
      <rPr>
        <i/>
        <sz val="10"/>
        <color theme="1"/>
        <rFont val="Times New Roman"/>
        <family val="1"/>
      </rPr>
      <t>&lt;įrašyti pilną paraiškoje nurodytą veiklos pavadinimą&gt;</t>
    </r>
    <r>
      <rPr>
        <b/>
        <sz val="12"/>
        <color theme="1"/>
        <rFont val="Times New Roman"/>
        <family val="1"/>
      </rPr>
      <t>:</t>
    </r>
  </si>
  <si>
    <r>
      <t xml:space="preserve">Veikla </t>
    </r>
    <r>
      <rPr>
        <i/>
        <sz val="10"/>
        <color theme="1"/>
        <rFont val="Times New Roman"/>
        <family val="1"/>
      </rPr>
      <t>&lt;įrašyti (jei yra) pilną nurodytą pavadinimą. Jei nėra, ištrinti veiklos Nr. 2 eilutes&gt;</t>
    </r>
    <r>
      <rPr>
        <b/>
        <sz val="12"/>
        <color theme="1"/>
        <rFont val="Times New Roman"/>
        <family val="1"/>
      </rPr>
      <t>:</t>
    </r>
  </si>
  <si>
    <r>
      <rPr>
        <b/>
        <sz val="12"/>
        <color theme="1"/>
        <rFont val="Times New Roman"/>
        <family val="1"/>
      </rPr>
      <t>Veikla</t>
    </r>
    <r>
      <rPr>
        <sz val="12"/>
        <color theme="1"/>
        <rFont val="Times New Roman"/>
        <family val="1"/>
      </rPr>
      <t xml:space="preserve"> </t>
    </r>
    <r>
      <rPr>
        <i/>
        <sz val="10"/>
        <color theme="1"/>
        <rFont val="Times New Roman"/>
        <family val="1"/>
      </rPr>
      <t>&lt;įrašyti (jei yra) pilną nurodytą veiklos pavadinimą. Jei nėra, ištrinti veiklos Nr. 3 eilutes&gt;</t>
    </r>
    <r>
      <rPr>
        <sz val="12"/>
        <color theme="1"/>
        <rFont val="Times New Roman"/>
        <family val="1"/>
      </rPr>
      <t>:</t>
    </r>
  </si>
  <si>
    <t>Vystomojo bendradarbiavimo ir humanitarinės pagalbos fondo Verslo partnerysčių programos Ukrainoje kvietimo 4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</si>
</sst>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
    <numFmt numFmtId="165" formatCode="0.00000%"/>
    <numFmt numFmtId="166" formatCode="#,##0.000"/>
  </numFmts>
  <fonts count="25" x14ac:knownFonts="1">
    <font>
      <sz val="11"/>
      <color theme="1"/>
      <name val="Calibri"/>
      <family val="2"/>
      <scheme val="minor"/>
    </font>
    <font>
      <sz val="8"/>
      <name val="Calibri"/>
      <family val="2"/>
      <scheme val="minor"/>
    </font>
    <font>
      <sz val="12"/>
      <color theme="1"/>
      <name val="Times New Roman"/>
      <family val="1"/>
    </font>
    <font>
      <sz val="12"/>
      <name val="Times New Roman"/>
      <family val="1"/>
    </font>
    <font>
      <b/>
      <sz val="14"/>
      <color theme="1"/>
      <name val="Times New Roman"/>
      <family val="1"/>
    </font>
    <font>
      <b/>
      <sz val="12"/>
      <color theme="1"/>
      <name val="Times New Roman"/>
      <family val="1"/>
    </font>
    <font>
      <i/>
      <sz val="8"/>
      <color theme="1"/>
      <name val="Times New Roman"/>
      <family val="1"/>
    </font>
    <font>
      <b/>
      <sz val="12"/>
      <name val="Times New Roman"/>
      <family val="1"/>
    </font>
    <font>
      <i/>
      <sz val="8"/>
      <name val="Times New Roman"/>
      <family val="1"/>
    </font>
    <font>
      <i/>
      <sz val="12"/>
      <color theme="1"/>
      <name val="Times New Roman"/>
      <family val="1"/>
    </font>
    <font>
      <i/>
      <sz val="12"/>
      <name val="Times New Roman"/>
      <family val="1"/>
    </font>
    <font>
      <sz val="11"/>
      <color theme="1"/>
      <name val="Times New Roman"/>
      <family val="1"/>
    </font>
    <font>
      <i/>
      <sz val="10"/>
      <color theme="1"/>
      <name val="Times New Roman"/>
      <family val="1"/>
    </font>
    <font>
      <i/>
      <sz val="10"/>
      <name val="Times New Roman"/>
      <family val="1"/>
    </font>
    <font>
      <b/>
      <sz val="12"/>
      <color theme="0"/>
      <name val="Times New Roman"/>
      <family val="1"/>
    </font>
    <font>
      <sz val="10"/>
      <color theme="3"/>
      <name val="Times New Roman"/>
      <family val="1"/>
    </font>
    <font>
      <sz val="12"/>
      <color rgb="FFFF0000"/>
      <name val="Times New Roman"/>
      <family val="1"/>
    </font>
    <font>
      <b/>
      <i/>
      <sz val="12"/>
      <color rgb="FFFF0000"/>
      <name val="Times New Roman"/>
      <family val="1"/>
    </font>
    <font>
      <sz val="10"/>
      <color rgb="FFFF0000"/>
      <name val="Times New Roman"/>
      <family val="1"/>
    </font>
    <font>
      <i/>
      <sz val="10"/>
      <color theme="1"/>
      <name val="Times New Roman"/>
      <family val="1"/>
      <charset val="186"/>
    </font>
    <font>
      <i/>
      <sz val="10"/>
      <color theme="1"/>
      <name val="Calibri"/>
      <family val="2"/>
      <charset val="186"/>
      <scheme val="minor"/>
    </font>
    <font>
      <b/>
      <sz val="11"/>
      <color theme="1"/>
      <name val="Times New Roman"/>
      <family val="1"/>
    </font>
    <font>
      <i/>
      <sz val="11"/>
      <color theme="1"/>
      <name val="Times New Roman"/>
      <family val="1"/>
    </font>
    <font>
      <b/>
      <i/>
      <sz val="12"/>
      <color theme="1"/>
      <name val="Times New Roman"/>
      <family val="1"/>
    </font>
    <font>
      <sz val="11"/>
      <color rgb="FFFF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39">
    <border>
      <left/>
      <right/>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top/>
      <bottom/>
      <diagonal/>
    </border>
    <border>
      <left style="hair">
        <color indexed="64"/>
      </left>
      <right style="hair">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hair">
        <color indexed="64"/>
      </left>
      <right style="hair">
        <color indexed="64"/>
      </right>
      <top/>
      <bottom style="thin">
        <color indexed="64"/>
      </bottom>
      <diagonal/>
    </border>
    <border>
      <left style="hair">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diagonal/>
    </border>
  </borders>
  <cellStyleXfs count="1">
    <xf numFmtId="0" fontId="0" fillId="0" borderId="0"/>
  </cellStyleXfs>
  <cellXfs count="151">
    <xf numFmtId="0" fontId="0" fillId="0" borderId="0" xfId="0"/>
    <xf numFmtId="0" fontId="2" fillId="0" borderId="0" xfId="0" applyFont="1" applyAlignment="1" applyProtection="1">
      <alignment vertical="center" wrapText="1"/>
      <protection locked="0"/>
    </xf>
    <xf numFmtId="0" fontId="7" fillId="0" borderId="0" xfId="0" applyFont="1" applyAlignment="1" applyProtection="1">
      <alignment horizontal="center" vertical="center" wrapText="1"/>
      <protection locked="0"/>
    </xf>
    <xf numFmtId="2" fontId="2" fillId="0" borderId="0" xfId="0" applyNumberFormat="1" applyFont="1" applyAlignment="1">
      <alignment horizontal="center" vertical="center" wrapText="1"/>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7" fillId="2" borderId="12" xfId="0" applyFont="1" applyFill="1" applyBorder="1" applyAlignment="1" applyProtection="1">
      <alignment horizontal="center" vertical="center" wrapText="1"/>
      <protection locked="0"/>
    </xf>
    <xf numFmtId="2" fontId="2" fillId="0" borderId="14" xfId="0" applyNumberFormat="1" applyFont="1" applyBorder="1" applyAlignment="1">
      <alignment horizontal="center" vertical="center" wrapText="1"/>
    </xf>
    <xf numFmtId="2" fontId="2" fillId="0" borderId="14" xfId="0" applyNumberFormat="1" applyFont="1" applyBorder="1" applyAlignment="1">
      <alignment horizontal="center" vertical="center"/>
    </xf>
    <xf numFmtId="2" fontId="2" fillId="0" borderId="15" xfId="0" applyNumberFormat="1" applyFont="1" applyBorder="1" applyAlignment="1">
      <alignment horizontal="center" vertical="center" wrapText="1"/>
    </xf>
    <xf numFmtId="4" fontId="7" fillId="2" borderId="18" xfId="0" applyNumberFormat="1" applyFont="1" applyFill="1" applyBorder="1" applyAlignment="1" applyProtection="1">
      <alignment horizontal="center" vertical="center" wrapText="1"/>
      <protection locked="0"/>
    </xf>
    <xf numFmtId="0" fontId="2" fillId="0" borderId="5"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2" fontId="2" fillId="0" borderId="13" xfId="0" applyNumberFormat="1" applyFont="1" applyBorder="1" applyAlignment="1">
      <alignment horizontal="center" vertical="center" wrapText="1"/>
    </xf>
    <xf numFmtId="0" fontId="7" fillId="2" borderId="2" xfId="0" applyFont="1" applyFill="1" applyBorder="1" applyAlignment="1" applyProtection="1">
      <alignment horizontal="center" vertical="center" wrapText="1"/>
      <protection locked="0"/>
    </xf>
    <xf numFmtId="9" fontId="7" fillId="2" borderId="19" xfId="0" applyNumberFormat="1" applyFont="1" applyFill="1" applyBorder="1" applyAlignment="1" applyProtection="1">
      <alignment horizontal="center" vertical="center" wrapText="1"/>
      <protection locked="0"/>
    </xf>
    <xf numFmtId="164" fontId="15" fillId="0" borderId="20" xfId="0" applyNumberFormat="1" applyFont="1" applyBorder="1" applyAlignment="1" applyProtection="1">
      <alignment horizontal="center" vertical="center" wrapText="1"/>
      <protection locked="0"/>
    </xf>
    <xf numFmtId="0" fontId="5" fillId="0" borderId="6" xfId="0" applyFont="1" applyBorder="1" applyAlignment="1" applyProtection="1">
      <alignment vertical="center" wrapText="1"/>
      <protection locked="0"/>
    </xf>
    <xf numFmtId="0" fontId="5" fillId="0" borderId="8" xfId="0" applyFont="1" applyBorder="1" applyAlignment="1" applyProtection="1">
      <alignment vertical="center" wrapText="1"/>
      <protection locked="0"/>
    </xf>
    <xf numFmtId="2" fontId="5" fillId="0" borderId="12" xfId="0" applyNumberFormat="1" applyFont="1" applyBorder="1" applyAlignment="1">
      <alignment horizontal="center" vertical="center" wrapText="1"/>
    </xf>
    <xf numFmtId="0" fontId="2" fillId="0" borderId="6" xfId="0" applyFont="1" applyBorder="1" applyAlignment="1" applyProtection="1">
      <alignment vertical="center" wrapText="1"/>
      <protection locked="0"/>
    </xf>
    <xf numFmtId="0" fontId="7" fillId="0" borderId="8" xfId="0" applyFont="1" applyBorder="1" applyAlignment="1" applyProtection="1">
      <alignment vertical="center" wrapText="1"/>
      <protection locked="0"/>
    </xf>
    <xf numFmtId="0" fontId="5" fillId="2" borderId="23" xfId="0" applyFont="1" applyFill="1" applyBorder="1" applyAlignment="1" applyProtection="1">
      <alignment horizontal="left" vertical="center" wrapText="1"/>
      <protection locked="0"/>
    </xf>
    <xf numFmtId="0" fontId="5" fillId="2" borderId="12" xfId="0" applyFont="1" applyFill="1" applyBorder="1" applyAlignment="1" applyProtection="1">
      <alignment horizontal="right" vertical="center" wrapText="1"/>
      <protection locked="0"/>
    </xf>
    <xf numFmtId="0" fontId="5" fillId="2" borderId="26" xfId="0" applyFont="1" applyFill="1" applyBorder="1" applyAlignment="1" applyProtection="1">
      <alignment horizontal="center" vertical="center" wrapText="1"/>
      <protection locked="0"/>
    </xf>
    <xf numFmtId="0" fontId="7" fillId="2" borderId="27" xfId="0" applyFont="1" applyFill="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9" fillId="0" borderId="28"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4" fontId="5" fillId="2" borderId="31" xfId="0" applyNumberFormat="1" applyFont="1" applyFill="1" applyBorder="1" applyAlignment="1">
      <alignment horizontal="center" vertical="center" wrapText="1"/>
    </xf>
    <xf numFmtId="4" fontId="5" fillId="2" borderId="31" xfId="0" applyNumberFormat="1" applyFont="1" applyFill="1" applyBorder="1" applyAlignment="1" applyProtection="1">
      <alignment horizontal="center" vertical="center" wrapText="1"/>
      <protection locked="0"/>
    </xf>
    <xf numFmtId="0" fontId="5" fillId="2" borderId="33" xfId="0" applyFont="1" applyFill="1" applyBorder="1" applyAlignment="1" applyProtection="1">
      <alignment vertical="center" wrapText="1"/>
      <protection locked="0"/>
    </xf>
    <xf numFmtId="0" fontId="5" fillId="2" borderId="28" xfId="0" applyFont="1" applyFill="1" applyBorder="1" applyAlignment="1" applyProtection="1">
      <alignment horizontal="center" vertical="center" wrapText="1"/>
      <protection locked="0"/>
    </xf>
    <xf numFmtId="2" fontId="11" fillId="0" borderId="13" xfId="0" applyNumberFormat="1" applyFont="1" applyBorder="1" applyAlignment="1" applyProtection="1">
      <alignment horizontal="center" vertical="center" wrapText="1"/>
      <protection locked="0"/>
    </xf>
    <xf numFmtId="0" fontId="5" fillId="2" borderId="32" xfId="0" applyFont="1" applyFill="1" applyBorder="1" applyAlignment="1" applyProtection="1">
      <alignment horizontal="center" vertical="center" wrapText="1"/>
      <protection locked="0"/>
    </xf>
    <xf numFmtId="0" fontId="5" fillId="2" borderId="32" xfId="0" applyFont="1" applyFill="1" applyBorder="1" applyAlignment="1" applyProtection="1">
      <alignment horizontal="center" vertical="center"/>
      <protection locked="0"/>
    </xf>
    <xf numFmtId="0" fontId="5" fillId="2" borderId="31" xfId="0" applyFont="1" applyFill="1" applyBorder="1" applyAlignment="1" applyProtection="1">
      <alignment horizontal="center" vertical="center"/>
      <protection locked="0"/>
    </xf>
    <xf numFmtId="0" fontId="2" fillId="0" borderId="0" xfId="0" applyFont="1" applyAlignment="1" applyProtection="1">
      <alignment vertical="center"/>
      <protection locked="0"/>
    </xf>
    <xf numFmtId="0" fontId="3" fillId="0" borderId="0" xfId="0" applyFont="1" applyAlignment="1" applyProtection="1">
      <alignment horizontal="right" vertical="center"/>
      <protection locked="0"/>
    </xf>
    <xf numFmtId="0" fontId="2" fillId="0" borderId="0" xfId="0" applyFont="1" applyAlignment="1" applyProtection="1">
      <alignment horizontal="right" vertical="center"/>
      <protection locked="0"/>
    </xf>
    <xf numFmtId="0" fontId="2" fillId="0" borderId="0" xfId="0" applyFont="1" applyAlignment="1" applyProtection="1">
      <alignment horizontal="right" vertical="center" wrapText="1"/>
      <protection locked="0"/>
    </xf>
    <xf numFmtId="0" fontId="2" fillId="0" borderId="0" xfId="0" applyFont="1" applyAlignment="1" applyProtection="1">
      <alignment horizontal="center" vertical="center"/>
      <protection locked="0"/>
    </xf>
    <xf numFmtId="0" fontId="14" fillId="0" borderId="0" xfId="0" applyFont="1" applyAlignment="1" applyProtection="1">
      <alignment vertical="center"/>
      <protection locked="0"/>
    </xf>
    <xf numFmtId="0" fontId="17" fillId="0" borderId="0" xfId="0" applyFont="1" applyAlignment="1" applyProtection="1">
      <alignment vertical="center"/>
      <protection locked="0"/>
    </xf>
    <xf numFmtId="2" fontId="5" fillId="2" borderId="12" xfId="0" applyNumberFormat="1" applyFont="1" applyFill="1" applyBorder="1" applyAlignment="1">
      <alignment horizontal="center" vertical="center" wrapText="1"/>
    </xf>
    <xf numFmtId="10" fontId="18" fillId="0" borderId="0" xfId="0" applyNumberFormat="1" applyFont="1" applyAlignment="1" applyProtection="1">
      <alignment vertical="center"/>
      <protection locked="0"/>
    </xf>
    <xf numFmtId="4" fontId="5" fillId="2" borderId="30" xfId="0" applyNumberFormat="1" applyFont="1" applyFill="1" applyBorder="1" applyAlignment="1">
      <alignment horizontal="center" vertical="center" wrapText="1"/>
    </xf>
    <xf numFmtId="4" fontId="5" fillId="2" borderId="30" xfId="0" applyNumberFormat="1" applyFont="1" applyFill="1" applyBorder="1" applyAlignment="1" applyProtection="1">
      <alignment horizontal="center" vertical="center" wrapText="1"/>
      <protection locked="0"/>
    </xf>
    <xf numFmtId="0" fontId="2" fillId="0" borderId="34" xfId="0" applyFont="1" applyBorder="1" applyAlignment="1" applyProtection="1">
      <alignment vertical="center" wrapText="1"/>
      <protection locked="0"/>
    </xf>
    <xf numFmtId="0" fontId="7" fillId="2" borderId="17" xfId="0" applyFont="1" applyFill="1" applyBorder="1" applyAlignment="1" applyProtection="1">
      <alignment vertical="center" wrapText="1"/>
      <protection locked="0"/>
    </xf>
    <xf numFmtId="0" fontId="7" fillId="2" borderId="33" xfId="0" applyFont="1" applyFill="1" applyBorder="1" applyAlignment="1" applyProtection="1">
      <alignment vertical="center" wrapText="1"/>
      <protection locked="0"/>
    </xf>
    <xf numFmtId="0" fontId="3" fillId="0" borderId="34" xfId="0" applyFont="1" applyBorder="1" applyAlignment="1" applyProtection="1">
      <alignment vertical="center" wrapText="1"/>
      <protection locked="0"/>
    </xf>
    <xf numFmtId="4" fontId="2" fillId="3" borderId="12" xfId="0" applyNumberFormat="1" applyFont="1" applyFill="1" applyBorder="1" applyAlignment="1" applyProtection="1">
      <alignment horizontal="center" vertical="center" wrapText="1"/>
      <protection locked="0"/>
    </xf>
    <xf numFmtId="0" fontId="19" fillId="0" borderId="0" xfId="0" applyFont="1" applyAlignment="1" applyProtection="1">
      <alignment vertical="center" wrapText="1"/>
      <protection locked="0"/>
    </xf>
    <xf numFmtId="0" fontId="20" fillId="0" borderId="0" xfId="0" applyFont="1"/>
    <xf numFmtId="2" fontId="21" fillId="0" borderId="13" xfId="0" applyNumberFormat="1" applyFont="1" applyBorder="1" applyAlignment="1" applyProtection="1">
      <alignment horizontal="center" vertical="center" wrapText="1"/>
      <protection locked="0"/>
    </xf>
    <xf numFmtId="0" fontId="9" fillId="0" borderId="20" xfId="0" applyFont="1" applyBorder="1" applyAlignment="1" applyProtection="1">
      <alignment horizontal="center" vertical="center"/>
      <protection locked="0"/>
    </xf>
    <xf numFmtId="0" fontId="9" fillId="0" borderId="13" xfId="0" applyFont="1" applyBorder="1" applyAlignment="1" applyProtection="1">
      <alignment vertical="center" wrapText="1"/>
      <protection locked="0"/>
    </xf>
    <xf numFmtId="2" fontId="22" fillId="0" borderId="13" xfId="0" applyNumberFormat="1" applyFont="1" applyBorder="1" applyAlignment="1" applyProtection="1">
      <alignment horizontal="center" vertical="center" wrapText="1"/>
      <protection locked="0"/>
    </xf>
    <xf numFmtId="0" fontId="9" fillId="0" borderId="0" xfId="0" applyFont="1" applyAlignment="1" applyProtection="1">
      <alignment vertical="center"/>
      <protection locked="0"/>
    </xf>
    <xf numFmtId="0" fontId="9" fillId="0" borderId="14" xfId="0" applyFont="1" applyBorder="1" applyAlignment="1" applyProtection="1">
      <alignment vertical="center" wrapText="1"/>
      <protection locked="0"/>
    </xf>
    <xf numFmtId="2" fontId="22" fillId="0" borderId="14" xfId="0" applyNumberFormat="1"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7" fillId="2" borderId="17" xfId="0" applyFont="1" applyFill="1" applyBorder="1" applyAlignment="1" applyProtection="1">
      <alignment horizontal="center" vertical="center" wrapText="1"/>
      <protection locked="0"/>
    </xf>
    <xf numFmtId="0" fontId="2" fillId="3" borderId="7" xfId="0" applyFont="1" applyFill="1" applyBorder="1" applyAlignment="1" applyProtection="1">
      <alignment horizontal="center" vertical="center" wrapText="1"/>
      <protection locked="0"/>
    </xf>
    <xf numFmtId="165" fontId="2" fillId="2" borderId="2" xfId="0" applyNumberFormat="1" applyFont="1" applyFill="1" applyBorder="1" applyAlignment="1" applyProtection="1">
      <alignment horizontal="center" vertical="center" wrapText="1"/>
      <protection locked="0"/>
    </xf>
    <xf numFmtId="164" fontId="2" fillId="0" borderId="21" xfId="0" applyNumberFormat="1" applyFont="1" applyBorder="1" applyAlignment="1" applyProtection="1">
      <alignment horizontal="center" vertical="center" wrapText="1"/>
      <protection locked="0"/>
    </xf>
    <xf numFmtId="164" fontId="2" fillId="0" borderId="22" xfId="0" applyNumberFormat="1" applyFont="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164" fontId="2" fillId="0" borderId="0" xfId="0" applyNumberFormat="1" applyFont="1" applyAlignment="1" applyProtection="1">
      <alignment horizontal="center" vertical="center" wrapText="1"/>
      <protection locked="0"/>
    </xf>
    <xf numFmtId="164" fontId="16" fillId="0" borderId="0" xfId="0" applyNumberFormat="1"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7" fillId="2" borderId="16" xfId="0" applyFont="1" applyFill="1" applyBorder="1" applyAlignment="1" applyProtection="1">
      <alignment horizontal="center" vertical="center" wrapText="1"/>
      <protection locked="0"/>
    </xf>
    <xf numFmtId="0" fontId="2" fillId="0" borderId="0" xfId="0" applyFont="1" applyAlignment="1" applyProtection="1">
      <alignment horizontal="left" vertical="center"/>
      <protection locked="0"/>
    </xf>
    <xf numFmtId="0" fontId="2" fillId="0" borderId="0" xfId="0" applyFont="1" applyAlignment="1" applyProtection="1">
      <alignment horizontal="left" vertical="center" wrapText="1"/>
      <protection locked="0"/>
    </xf>
    <xf numFmtId="0" fontId="2" fillId="2" borderId="30" xfId="0" applyFont="1" applyFill="1" applyBorder="1" applyAlignment="1" applyProtection="1">
      <alignment horizontal="left" vertical="center"/>
      <protection locked="0"/>
    </xf>
    <xf numFmtId="10" fontId="10" fillId="2" borderId="30" xfId="0" applyNumberFormat="1" applyFont="1" applyFill="1" applyBorder="1" applyAlignment="1">
      <alignment horizontal="left" vertical="center"/>
    </xf>
    <xf numFmtId="0" fontId="9" fillId="0" borderId="22" xfId="0" applyFont="1" applyBorder="1" applyAlignment="1" applyProtection="1">
      <alignment horizontal="center" vertical="center"/>
      <protection locked="0"/>
    </xf>
    <xf numFmtId="0" fontId="9" fillId="0" borderId="15" xfId="0" applyFont="1" applyBorder="1" applyAlignment="1" applyProtection="1">
      <alignment vertical="center" wrapText="1"/>
      <protection locked="0"/>
    </xf>
    <xf numFmtId="2" fontId="22" fillId="0" borderId="15" xfId="0" applyNumberFormat="1" applyFont="1" applyBorder="1" applyAlignment="1" applyProtection="1">
      <alignment horizontal="center" vertical="center" wrapText="1"/>
      <protection locked="0"/>
    </xf>
    <xf numFmtId="0" fontId="5" fillId="0" borderId="20" xfId="0" applyFont="1" applyBorder="1" applyAlignment="1" applyProtection="1">
      <alignment horizontal="center" vertical="center"/>
      <protection locked="0"/>
    </xf>
    <xf numFmtId="0" fontId="5" fillId="0" borderId="13" xfId="0" applyFont="1" applyBorder="1" applyAlignment="1" applyProtection="1">
      <alignment vertical="center" wrapText="1"/>
      <protection locked="0"/>
    </xf>
    <xf numFmtId="0" fontId="5" fillId="0" borderId="21" xfId="0" applyFont="1" applyBorder="1" applyAlignment="1" applyProtection="1">
      <alignment horizontal="center" vertical="center"/>
      <protection locked="0"/>
    </xf>
    <xf numFmtId="0" fontId="5" fillId="0" borderId="14" xfId="0" applyFont="1" applyBorder="1" applyAlignment="1" applyProtection="1">
      <alignment vertical="center" wrapText="1"/>
      <protection locked="0"/>
    </xf>
    <xf numFmtId="2" fontId="21" fillId="0" borderId="14" xfId="0" applyNumberFormat="1" applyFont="1" applyBorder="1" applyAlignment="1" applyProtection="1">
      <alignment horizontal="center" vertical="center" wrapText="1"/>
      <protection locked="0"/>
    </xf>
    <xf numFmtId="0" fontId="5" fillId="0" borderId="0" xfId="0" applyFont="1" applyAlignment="1" applyProtection="1">
      <alignment vertical="center"/>
      <protection locked="0"/>
    </xf>
    <xf numFmtId="49" fontId="5" fillId="0" borderId="20" xfId="0" applyNumberFormat="1" applyFont="1" applyBorder="1" applyAlignment="1" applyProtection="1">
      <alignment horizontal="center" vertical="center" wrapText="1"/>
      <protection locked="0"/>
    </xf>
    <xf numFmtId="49" fontId="9" fillId="0" borderId="20" xfId="0" applyNumberFormat="1" applyFont="1" applyBorder="1" applyAlignment="1" applyProtection="1">
      <alignment horizontal="center" vertical="center" wrapText="1"/>
      <protection locked="0"/>
    </xf>
    <xf numFmtId="49" fontId="5" fillId="0" borderId="21" xfId="0" applyNumberFormat="1" applyFont="1" applyBorder="1" applyAlignment="1" applyProtection="1">
      <alignment horizontal="center" vertical="center" wrapText="1"/>
      <protection locked="0"/>
    </xf>
    <xf numFmtId="49" fontId="9" fillId="0" borderId="21" xfId="0" applyNumberFormat="1" applyFont="1" applyBorder="1" applyAlignment="1" applyProtection="1">
      <alignment horizontal="center" vertical="center" wrapText="1"/>
      <protection locked="0"/>
    </xf>
    <xf numFmtId="49" fontId="9" fillId="0" borderId="22" xfId="0" applyNumberFormat="1" applyFont="1" applyBorder="1" applyAlignment="1" applyProtection="1">
      <alignment horizontal="center" vertical="center" wrapText="1"/>
      <protection locked="0"/>
    </xf>
    <xf numFmtId="4" fontId="5" fillId="0" borderId="1" xfId="0" applyNumberFormat="1" applyFont="1" applyBorder="1" applyAlignment="1" applyProtection="1">
      <alignment horizontal="center" vertical="center" wrapText="1"/>
      <protection locked="0"/>
    </xf>
    <xf numFmtId="4" fontId="9" fillId="0" borderId="1" xfId="0" applyNumberFormat="1" applyFont="1" applyBorder="1" applyAlignment="1" applyProtection="1">
      <alignment horizontal="center" vertical="center" wrapText="1"/>
      <protection locked="0"/>
    </xf>
    <xf numFmtId="4" fontId="5" fillId="0" borderId="36" xfId="0" applyNumberFormat="1" applyFont="1" applyBorder="1" applyAlignment="1" applyProtection="1">
      <alignment horizontal="center" vertical="center" wrapText="1"/>
      <protection locked="0"/>
    </xf>
    <xf numFmtId="4" fontId="9" fillId="0" borderId="36" xfId="0" applyNumberFormat="1" applyFont="1" applyBorder="1" applyAlignment="1" applyProtection="1">
      <alignment horizontal="center" vertical="center" wrapText="1"/>
      <protection locked="0"/>
    </xf>
    <xf numFmtId="4" fontId="5" fillId="0" borderId="10" xfId="0" applyNumberFormat="1" applyFont="1" applyBorder="1" applyAlignment="1" applyProtection="1">
      <alignment horizontal="center" vertical="center" wrapText="1"/>
      <protection locked="0"/>
    </xf>
    <xf numFmtId="4" fontId="9" fillId="0" borderId="10" xfId="0" applyNumberFormat="1" applyFont="1" applyBorder="1" applyAlignment="1" applyProtection="1">
      <alignment horizontal="center" vertical="center" wrapText="1"/>
      <protection locked="0"/>
    </xf>
    <xf numFmtId="4" fontId="9" fillId="0" borderId="11" xfId="0" applyNumberFormat="1" applyFont="1" applyBorder="1" applyAlignment="1" applyProtection="1">
      <alignment horizontal="center" vertical="center" wrapText="1"/>
      <protection locked="0"/>
    </xf>
    <xf numFmtId="166" fontId="5" fillId="0" borderId="20" xfId="0" applyNumberFormat="1" applyFont="1" applyBorder="1" applyAlignment="1" applyProtection="1">
      <alignment horizontal="center" vertical="center" wrapText="1"/>
      <protection locked="0"/>
    </xf>
    <xf numFmtId="166" fontId="9" fillId="0" borderId="20" xfId="0" applyNumberFormat="1" applyFont="1" applyBorder="1" applyAlignment="1" applyProtection="1">
      <alignment horizontal="center" vertical="center" wrapText="1"/>
      <protection locked="0"/>
    </xf>
    <xf numFmtId="166" fontId="5" fillId="0" borderId="21" xfId="0" applyNumberFormat="1" applyFont="1" applyBorder="1" applyAlignment="1" applyProtection="1">
      <alignment horizontal="center" vertical="center" wrapText="1"/>
      <protection locked="0"/>
    </xf>
    <xf numFmtId="166" fontId="9" fillId="0" borderId="21" xfId="0" applyNumberFormat="1" applyFont="1" applyBorder="1" applyAlignment="1" applyProtection="1">
      <alignment horizontal="center" vertical="center" wrapText="1"/>
      <protection locked="0"/>
    </xf>
    <xf numFmtId="166" fontId="9" fillId="0" borderId="22" xfId="0" applyNumberFormat="1" applyFont="1" applyBorder="1" applyAlignment="1" applyProtection="1">
      <alignment horizontal="center" vertical="center" wrapText="1"/>
      <protection locked="0"/>
    </xf>
    <xf numFmtId="4" fontId="21" fillId="0" borderId="13" xfId="0" applyNumberFormat="1" applyFont="1" applyBorder="1" applyAlignment="1" applyProtection="1">
      <alignment horizontal="center" vertical="center" wrapText="1"/>
      <protection locked="0"/>
    </xf>
    <xf numFmtId="4" fontId="22" fillId="0" borderId="13" xfId="0" applyNumberFormat="1" applyFont="1" applyBorder="1" applyAlignment="1" applyProtection="1">
      <alignment horizontal="center" vertical="center" wrapText="1"/>
      <protection locked="0"/>
    </xf>
    <xf numFmtId="4" fontId="22" fillId="0" borderId="15" xfId="0" applyNumberFormat="1" applyFont="1" applyBorder="1" applyAlignment="1" applyProtection="1">
      <alignment horizontal="center" vertical="center" wrapText="1"/>
      <protection locked="0"/>
    </xf>
    <xf numFmtId="4" fontId="5" fillId="3" borderId="2" xfId="0" applyNumberFormat="1"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protection locked="0"/>
    </xf>
    <xf numFmtId="0" fontId="5" fillId="3" borderId="34" xfId="0" applyFont="1" applyFill="1" applyBorder="1" applyAlignment="1" applyProtection="1">
      <alignment vertical="center" wrapText="1"/>
      <protection locked="0"/>
    </xf>
    <xf numFmtId="49" fontId="11" fillId="2" borderId="25" xfId="0" applyNumberFormat="1" applyFont="1" applyFill="1" applyBorder="1" applyAlignment="1">
      <alignment horizontal="left" vertical="center"/>
    </xf>
    <xf numFmtId="49" fontId="2" fillId="3" borderId="12" xfId="0" applyNumberFormat="1" applyFont="1" applyFill="1" applyBorder="1" applyAlignment="1" applyProtection="1">
      <alignment horizontal="left" vertical="center"/>
      <protection locked="0"/>
    </xf>
    <xf numFmtId="49" fontId="2" fillId="0" borderId="13" xfId="0" applyNumberFormat="1" applyFont="1" applyBorder="1" applyAlignment="1" applyProtection="1">
      <alignment horizontal="left" vertical="center"/>
      <protection locked="0"/>
    </xf>
    <xf numFmtId="49" fontId="9" fillId="0" borderId="13" xfId="0" applyNumberFormat="1" applyFont="1" applyBorder="1" applyAlignment="1" applyProtection="1">
      <alignment horizontal="left" vertical="center"/>
      <protection locked="0"/>
    </xf>
    <xf numFmtId="49" fontId="5" fillId="0" borderId="14" xfId="0" applyNumberFormat="1" applyFont="1" applyBorder="1" applyAlignment="1" applyProtection="1">
      <alignment horizontal="left" vertical="center"/>
      <protection locked="0"/>
    </xf>
    <xf numFmtId="49" fontId="9" fillId="0" borderId="14" xfId="0" applyNumberFormat="1" applyFont="1" applyBorder="1" applyAlignment="1" applyProtection="1">
      <alignment horizontal="left" vertical="center"/>
      <protection locked="0"/>
    </xf>
    <xf numFmtId="49" fontId="9" fillId="0" borderId="15" xfId="0" applyNumberFormat="1" applyFont="1" applyBorder="1" applyAlignment="1" applyProtection="1">
      <alignment horizontal="left" vertical="center"/>
      <protection locked="0"/>
    </xf>
    <xf numFmtId="0" fontId="5" fillId="3" borderId="34" xfId="0" applyFont="1" applyFill="1" applyBorder="1" applyAlignment="1" applyProtection="1">
      <alignment vertical="center"/>
      <protection locked="0"/>
    </xf>
    <xf numFmtId="0" fontId="2" fillId="3" borderId="33" xfId="0" applyFont="1" applyFill="1" applyBorder="1" applyAlignment="1" applyProtection="1">
      <alignment vertical="center"/>
      <protection locked="0"/>
    </xf>
    <xf numFmtId="0" fontId="5" fillId="2" borderId="2" xfId="0" applyFont="1" applyFill="1" applyBorder="1" applyAlignment="1" applyProtection="1">
      <alignment horizontal="center" vertical="center"/>
      <protection locked="0"/>
    </xf>
    <xf numFmtId="0" fontId="7" fillId="0" borderId="14" xfId="0" applyFont="1" applyBorder="1" applyAlignment="1" applyProtection="1">
      <alignment vertical="center" wrapText="1"/>
      <protection locked="0"/>
    </xf>
    <xf numFmtId="0" fontId="7" fillId="0" borderId="2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5" fillId="0" borderId="13" xfId="0" applyFont="1" applyBorder="1" applyAlignment="1" applyProtection="1">
      <alignment horizontal="left" vertical="center"/>
      <protection locked="0"/>
    </xf>
    <xf numFmtId="0" fontId="7" fillId="0" borderId="20" xfId="0" applyFont="1" applyBorder="1" applyAlignment="1" applyProtection="1">
      <alignment horizontal="center" vertical="center" wrapText="1"/>
      <protection locked="0"/>
    </xf>
    <xf numFmtId="0" fontId="24" fillId="0" borderId="0" xfId="0" applyFont="1"/>
    <xf numFmtId="0" fontId="5" fillId="4" borderId="22" xfId="0" applyFont="1" applyFill="1" applyBorder="1" applyAlignment="1" applyProtection="1">
      <alignment horizontal="center" vertical="center"/>
      <protection locked="0"/>
    </xf>
    <xf numFmtId="0" fontId="7" fillId="4" borderId="15" xfId="0" applyFont="1" applyFill="1" applyBorder="1" applyAlignment="1" applyProtection="1">
      <alignment vertical="center" wrapText="1"/>
      <protection locked="0"/>
    </xf>
    <xf numFmtId="0" fontId="3" fillId="4" borderId="22" xfId="0" applyFont="1" applyFill="1" applyBorder="1" applyAlignment="1" applyProtection="1">
      <alignment horizontal="center" vertical="center" wrapText="1"/>
      <protection locked="0"/>
    </xf>
    <xf numFmtId="0" fontId="3" fillId="4" borderId="37" xfId="0" applyFont="1" applyFill="1" applyBorder="1" applyAlignment="1" applyProtection="1">
      <alignment horizontal="center" vertical="center" wrapText="1"/>
      <protection locked="0"/>
    </xf>
    <xf numFmtId="2" fontId="21" fillId="4" borderId="15" xfId="0" applyNumberFormat="1" applyFont="1" applyFill="1" applyBorder="1" applyAlignment="1" applyProtection="1">
      <alignment horizontal="center" vertical="center" wrapText="1"/>
      <protection locked="0"/>
    </xf>
    <xf numFmtId="2" fontId="11" fillId="4" borderId="15" xfId="0" applyNumberFormat="1" applyFont="1" applyFill="1" applyBorder="1" applyAlignment="1" applyProtection="1">
      <alignment horizontal="center" vertical="center" wrapText="1"/>
      <protection locked="0"/>
    </xf>
    <xf numFmtId="0" fontId="2" fillId="4" borderId="15" xfId="0" applyFont="1" applyFill="1" applyBorder="1" applyAlignment="1" applyProtection="1">
      <alignment horizontal="left" vertical="center"/>
      <protection locked="0"/>
    </xf>
    <xf numFmtId="0" fontId="5" fillId="2" borderId="35" xfId="0" applyFont="1" applyFill="1" applyBorder="1" applyAlignment="1" applyProtection="1">
      <alignment horizontal="left" vertical="center" wrapText="1"/>
      <protection locked="0"/>
    </xf>
    <xf numFmtId="0" fontId="5" fillId="2" borderId="24" xfId="0" applyFont="1" applyFill="1" applyBorder="1" applyAlignment="1" applyProtection="1">
      <alignment horizontal="left" vertical="center" wrapText="1"/>
      <protection locked="0"/>
    </xf>
    <xf numFmtId="0" fontId="5" fillId="2" borderId="29" xfId="0" applyFont="1" applyFill="1" applyBorder="1" applyAlignment="1" applyProtection="1">
      <alignment horizontal="left" vertical="center" wrapText="1"/>
      <protection locked="0"/>
    </xf>
    <xf numFmtId="0" fontId="4" fillId="0" borderId="0" xfId="0" applyFont="1" applyAlignment="1" applyProtection="1">
      <alignment horizontal="center" vertical="center" wrapText="1"/>
      <protection locked="0"/>
    </xf>
    <xf numFmtId="0" fontId="5" fillId="2" borderId="6"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protection locked="0"/>
    </xf>
    <xf numFmtId="0" fontId="9" fillId="0" borderId="6"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5" fillId="2" borderId="35" xfId="0" applyFont="1" applyFill="1" applyBorder="1" applyAlignment="1" applyProtection="1">
      <alignment horizontal="left" vertical="center"/>
      <protection locked="0"/>
    </xf>
    <xf numFmtId="0" fontId="2" fillId="2" borderId="24" xfId="0" applyFont="1" applyFill="1" applyBorder="1" applyAlignment="1" applyProtection="1">
      <alignment horizontal="left" vertical="center"/>
      <protection locked="0"/>
    </xf>
    <xf numFmtId="0" fontId="2" fillId="2" borderId="29" xfId="0" applyFont="1" applyFill="1" applyBorder="1" applyAlignment="1" applyProtection="1">
      <alignment horizontal="left" vertical="center"/>
      <protection locked="0"/>
    </xf>
    <xf numFmtId="0" fontId="5" fillId="2" borderId="24" xfId="0" applyFont="1" applyFill="1" applyBorder="1" applyAlignment="1" applyProtection="1">
      <alignment horizontal="left" vertical="center"/>
      <protection locked="0"/>
    </xf>
    <xf numFmtId="0" fontId="5" fillId="2" borderId="29" xfId="0" applyFont="1" applyFill="1" applyBorder="1" applyAlignment="1" applyProtection="1">
      <alignment horizontal="left" vertical="center"/>
      <protection locked="0"/>
    </xf>
    <xf numFmtId="0" fontId="7" fillId="2" borderId="33" xfId="0" applyFont="1" applyFill="1" applyBorder="1" applyAlignment="1" applyProtection="1">
      <alignment horizontal="left" vertical="center" wrapText="1"/>
      <protection locked="0"/>
    </xf>
    <xf numFmtId="0" fontId="7" fillId="2" borderId="28" xfId="0" applyFont="1" applyFill="1" applyBorder="1" applyAlignment="1" applyProtection="1">
      <alignment horizontal="left" vertical="center" wrapText="1"/>
      <protection locked="0"/>
    </xf>
    <xf numFmtId="0" fontId="7" fillId="2" borderId="12" xfId="0" applyFont="1" applyFill="1" applyBorder="1" applyAlignment="1" applyProtection="1">
      <alignment horizontal="left" vertical="center" wrapText="1"/>
      <protection locked="0"/>
    </xf>
    <xf numFmtId="0" fontId="9" fillId="0" borderId="38" xfId="0" applyFont="1" applyBorder="1" applyAlignment="1" applyProtection="1">
      <alignment horizontal="left" vertical="center" wrapText="1"/>
      <protection locked="0"/>
    </xf>
  </cellXfs>
  <cellStyles count="1">
    <cellStyle name="Normal" xfId="0" builtinId="0"/>
  </cellStyles>
  <dxfs count="5">
    <dxf>
      <fill>
        <patternFill>
          <bgColor rgb="FFFF0000"/>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3</xdr:col>
      <xdr:colOff>1129614</xdr:colOff>
      <xdr:row>1</xdr:row>
      <xdr:rowOff>43863</xdr:rowOff>
    </xdr:from>
    <xdr:to>
      <xdr:col>4</xdr:col>
      <xdr:colOff>936171</xdr:colOff>
      <xdr:row>3</xdr:row>
      <xdr:rowOff>68405</xdr:rowOff>
    </xdr:to>
    <xdr:pic>
      <xdr:nvPicPr>
        <xdr:cNvPr id="3" name="Picture 2">
          <a:extLst>
            <a:ext uri="{FF2B5EF4-FFF2-40B4-BE49-F238E27FC236}">
              <a16:creationId xmlns:a16="http://schemas.microsoft.com/office/drawing/2014/main" id="{DD9EAF01-74BC-DEDC-8C54-BBE0F12D75D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629" t="33338" r="34517" b="34781"/>
        <a:stretch/>
      </xdr:blipFill>
      <xdr:spPr>
        <a:xfrm>
          <a:off x="6441843" y="239806"/>
          <a:ext cx="1014871" cy="10151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107576</xdr:colOff>
      <xdr:row>20</xdr:row>
      <xdr:rowOff>143436</xdr:rowOff>
    </xdr:from>
    <xdr:to>
      <xdr:col>5</xdr:col>
      <xdr:colOff>1809857</xdr:colOff>
      <xdr:row>41</xdr:row>
      <xdr:rowOff>14950</xdr:rowOff>
    </xdr:to>
    <xdr:pic>
      <xdr:nvPicPr>
        <xdr:cNvPr id="2" name="Picture 1">
          <a:extLst>
            <a:ext uri="{FF2B5EF4-FFF2-40B4-BE49-F238E27FC236}">
              <a16:creationId xmlns:a16="http://schemas.microsoft.com/office/drawing/2014/main" id="{EC66CC25-3AF0-88E1-32A6-68BC58D779CA}"/>
            </a:ext>
          </a:extLst>
        </xdr:cNvPr>
        <xdr:cNvPicPr>
          <a:picLocks noChangeAspect="1"/>
        </xdr:cNvPicPr>
      </xdr:nvPicPr>
      <xdr:blipFill>
        <a:blip xmlns:r="http://schemas.openxmlformats.org/officeDocument/2006/relationships" r:embed="rId1"/>
        <a:stretch>
          <a:fillRect/>
        </a:stretch>
      </xdr:blipFill>
      <xdr:spPr>
        <a:xfrm>
          <a:off x="9197788" y="3944471"/>
          <a:ext cx="6175669" cy="3502220"/>
        </a:xfrm>
        <a:prstGeom prst="rect">
          <a:avLst/>
        </a:prstGeom>
      </xdr:spPr>
    </xdr:pic>
    <xdr:clientData/>
  </xdr:twoCellAnchor>
  <xdr:twoCellAnchor editAs="oneCell">
    <xdr:from>
      <xdr:col>4</xdr:col>
      <xdr:colOff>116540</xdr:colOff>
      <xdr:row>40</xdr:row>
      <xdr:rowOff>170329</xdr:rowOff>
    </xdr:from>
    <xdr:to>
      <xdr:col>5</xdr:col>
      <xdr:colOff>1870904</xdr:colOff>
      <xdr:row>61</xdr:row>
      <xdr:rowOff>141803</xdr:rowOff>
    </xdr:to>
    <xdr:pic>
      <xdr:nvPicPr>
        <xdr:cNvPr id="3" name="Picture 2">
          <a:extLst>
            <a:ext uri="{FF2B5EF4-FFF2-40B4-BE49-F238E27FC236}">
              <a16:creationId xmlns:a16="http://schemas.microsoft.com/office/drawing/2014/main" id="{F049A899-0FBC-E1DA-CC78-2F78DCE8E0D1}"/>
            </a:ext>
          </a:extLst>
        </xdr:cNvPr>
        <xdr:cNvPicPr>
          <a:picLocks noChangeAspect="1"/>
        </xdr:cNvPicPr>
      </xdr:nvPicPr>
      <xdr:blipFill>
        <a:blip xmlns:r="http://schemas.openxmlformats.org/officeDocument/2006/relationships" r:embed="rId2"/>
        <a:stretch>
          <a:fillRect/>
        </a:stretch>
      </xdr:blipFill>
      <xdr:spPr>
        <a:xfrm>
          <a:off x="9206752" y="7575176"/>
          <a:ext cx="6227752" cy="3736651"/>
        </a:xfrm>
        <a:prstGeom prst="rect">
          <a:avLst/>
        </a:prstGeom>
      </xdr:spPr>
    </xdr:pic>
    <xdr:clientData/>
  </xdr:twoCellAnchor>
  <xdr:twoCellAnchor editAs="oneCell">
    <xdr:from>
      <xdr:col>4</xdr:col>
      <xdr:colOff>367551</xdr:colOff>
      <xdr:row>61</xdr:row>
      <xdr:rowOff>152400</xdr:rowOff>
    </xdr:from>
    <xdr:to>
      <xdr:col>4</xdr:col>
      <xdr:colOff>3712608</xdr:colOff>
      <xdr:row>63</xdr:row>
      <xdr:rowOff>2457</xdr:rowOff>
    </xdr:to>
    <xdr:pic>
      <xdr:nvPicPr>
        <xdr:cNvPr id="4" name="Picture 3">
          <a:extLst>
            <a:ext uri="{FF2B5EF4-FFF2-40B4-BE49-F238E27FC236}">
              <a16:creationId xmlns:a16="http://schemas.microsoft.com/office/drawing/2014/main" id="{E1FF601B-0EDD-D927-A287-6BFEBFCC69E9}"/>
            </a:ext>
          </a:extLst>
        </xdr:cNvPr>
        <xdr:cNvPicPr>
          <a:picLocks noChangeAspect="1"/>
        </xdr:cNvPicPr>
      </xdr:nvPicPr>
      <xdr:blipFill>
        <a:blip xmlns:r="http://schemas.openxmlformats.org/officeDocument/2006/relationships" r:embed="rId3"/>
        <a:stretch>
          <a:fillRect/>
        </a:stretch>
      </xdr:blipFill>
      <xdr:spPr>
        <a:xfrm>
          <a:off x="9457763" y="11322424"/>
          <a:ext cx="3345057" cy="208645"/>
        </a:xfrm>
        <a:prstGeom prst="rect">
          <a:avLst/>
        </a:prstGeom>
      </xdr:spPr>
    </xdr:pic>
    <xdr:clientData/>
  </xdr:twoCellAnchor>
  <xdr:twoCellAnchor editAs="oneCell">
    <xdr:from>
      <xdr:col>4</xdr:col>
      <xdr:colOff>179294</xdr:colOff>
      <xdr:row>63</xdr:row>
      <xdr:rowOff>26894</xdr:rowOff>
    </xdr:from>
    <xdr:to>
      <xdr:col>5</xdr:col>
      <xdr:colOff>1506160</xdr:colOff>
      <xdr:row>71</xdr:row>
      <xdr:rowOff>173270</xdr:rowOff>
    </xdr:to>
    <xdr:pic>
      <xdr:nvPicPr>
        <xdr:cNvPr id="5" name="Picture 4">
          <a:extLst>
            <a:ext uri="{FF2B5EF4-FFF2-40B4-BE49-F238E27FC236}">
              <a16:creationId xmlns:a16="http://schemas.microsoft.com/office/drawing/2014/main" id="{EB91D031-E166-A37F-9A9C-1F5868BC1DC7}"/>
            </a:ext>
          </a:extLst>
        </xdr:cNvPr>
        <xdr:cNvPicPr>
          <a:picLocks noChangeAspect="1"/>
        </xdr:cNvPicPr>
      </xdr:nvPicPr>
      <xdr:blipFill>
        <a:blip xmlns:r="http://schemas.openxmlformats.org/officeDocument/2006/relationships" r:embed="rId4"/>
        <a:stretch>
          <a:fillRect/>
        </a:stretch>
      </xdr:blipFill>
      <xdr:spPr>
        <a:xfrm>
          <a:off x="9269506" y="11555506"/>
          <a:ext cx="5800254" cy="1580729"/>
        </a:xfrm>
        <a:prstGeom prst="rect">
          <a:avLst/>
        </a:prstGeom>
      </xdr:spPr>
    </xdr:pic>
    <xdr:clientData/>
  </xdr:twoCellAnchor>
  <xdr:twoCellAnchor editAs="oneCell">
    <xdr:from>
      <xdr:col>1</xdr:col>
      <xdr:colOff>1640541</xdr:colOff>
      <xdr:row>25</xdr:row>
      <xdr:rowOff>32186</xdr:rowOff>
    </xdr:from>
    <xdr:to>
      <xdr:col>3</xdr:col>
      <xdr:colOff>2097741</xdr:colOff>
      <xdr:row>52</xdr:row>
      <xdr:rowOff>102080</xdr:rowOff>
    </xdr:to>
    <xdr:pic>
      <xdr:nvPicPr>
        <xdr:cNvPr id="6" name="Picture 5">
          <a:extLst>
            <a:ext uri="{FF2B5EF4-FFF2-40B4-BE49-F238E27FC236}">
              <a16:creationId xmlns:a16="http://schemas.microsoft.com/office/drawing/2014/main" id="{CB78BEDC-BBC8-6D55-5133-2BF879D763AF}"/>
            </a:ext>
          </a:extLst>
        </xdr:cNvPr>
        <xdr:cNvPicPr>
          <a:picLocks noChangeAspect="1"/>
        </xdr:cNvPicPr>
      </xdr:nvPicPr>
      <xdr:blipFill>
        <a:blip xmlns:r="http://schemas.openxmlformats.org/officeDocument/2006/relationships" r:embed="rId5"/>
        <a:stretch>
          <a:fillRect/>
        </a:stretch>
      </xdr:blipFill>
      <xdr:spPr>
        <a:xfrm>
          <a:off x="3523129" y="4900021"/>
          <a:ext cx="5369859" cy="4910835"/>
        </a:xfrm>
        <a:prstGeom prst="rect">
          <a:avLst/>
        </a:prstGeom>
      </xdr:spPr>
    </xdr:pic>
    <xdr:clientData/>
  </xdr:twoCellAnchor>
  <xdr:twoCellAnchor editAs="oneCell">
    <xdr:from>
      <xdr:col>1</xdr:col>
      <xdr:colOff>1730188</xdr:colOff>
      <xdr:row>55</xdr:row>
      <xdr:rowOff>107577</xdr:rowOff>
    </xdr:from>
    <xdr:to>
      <xdr:col>3</xdr:col>
      <xdr:colOff>2265679</xdr:colOff>
      <xdr:row>62</xdr:row>
      <xdr:rowOff>173508</xdr:rowOff>
    </xdr:to>
    <xdr:pic>
      <xdr:nvPicPr>
        <xdr:cNvPr id="7" name="Picture 6">
          <a:extLst>
            <a:ext uri="{FF2B5EF4-FFF2-40B4-BE49-F238E27FC236}">
              <a16:creationId xmlns:a16="http://schemas.microsoft.com/office/drawing/2014/main" id="{BE769A8A-D5D7-AB4B-FB6E-D23EFE81547C}"/>
            </a:ext>
          </a:extLst>
        </xdr:cNvPr>
        <xdr:cNvPicPr>
          <a:picLocks noChangeAspect="1"/>
        </xdr:cNvPicPr>
      </xdr:nvPicPr>
      <xdr:blipFill>
        <a:blip xmlns:r="http://schemas.openxmlformats.org/officeDocument/2006/relationships" r:embed="rId6"/>
        <a:stretch>
          <a:fillRect/>
        </a:stretch>
      </xdr:blipFill>
      <xdr:spPr>
        <a:xfrm>
          <a:off x="3612776" y="10354236"/>
          <a:ext cx="5448150" cy="132099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M121"/>
  <sheetViews>
    <sheetView showGridLines="0" tabSelected="1" zoomScale="70" zoomScaleNormal="70" zoomScalePageLayoutView="60" workbookViewId="0">
      <selection activeCell="O7" sqref="O7"/>
    </sheetView>
  </sheetViews>
  <sheetFormatPr defaultColWidth="9.109375" defaultRowHeight="15.6" x14ac:dyDescent="0.3"/>
  <cols>
    <col min="1" max="1" width="6.88671875" style="39" customWidth="1"/>
    <col min="2" max="2" width="9.21875" style="39" customWidth="1"/>
    <col min="3" max="3" width="61.44140625" style="39" customWidth="1"/>
    <col min="4" max="6" width="17.5546875" style="43" customWidth="1"/>
    <col min="7" max="7" width="17.5546875" style="39" customWidth="1"/>
    <col min="8" max="8" width="17.5546875" style="43" customWidth="1"/>
    <col min="9" max="9" width="31.21875" style="75" customWidth="1"/>
    <col min="10" max="10" width="9.109375" style="39" customWidth="1"/>
    <col min="11" max="13" width="9.109375" style="39"/>
    <col min="14" max="14" width="5.44140625" style="39" customWidth="1"/>
    <col min="15" max="15" width="10.6640625" style="39" customWidth="1"/>
    <col min="16" max="16384" width="9.109375" style="39"/>
  </cols>
  <sheetData>
    <row r="2" spans="2:11" ht="62.4" x14ac:dyDescent="0.3">
      <c r="G2" s="40"/>
      <c r="H2" s="73"/>
      <c r="I2" s="76" t="s">
        <v>179</v>
      </c>
      <c r="J2" s="1"/>
      <c r="K2" s="1"/>
    </row>
    <row r="3" spans="2:11" x14ac:dyDescent="0.3">
      <c r="G3" s="41"/>
      <c r="J3" s="1"/>
      <c r="K3" s="1"/>
    </row>
    <row r="4" spans="2:11" x14ac:dyDescent="0.3">
      <c r="D4" s="64"/>
      <c r="E4" s="64"/>
      <c r="F4" s="64"/>
      <c r="G4" s="42"/>
      <c r="H4" s="64"/>
      <c r="I4" s="76"/>
    </row>
    <row r="5" spans="2:11" x14ac:dyDescent="0.3">
      <c r="D5" s="64"/>
      <c r="E5" s="64"/>
      <c r="F5" s="64"/>
      <c r="G5" s="42"/>
      <c r="H5" s="64"/>
      <c r="I5" s="76"/>
    </row>
    <row r="6" spans="2:11" ht="18" customHeight="1" x14ac:dyDescent="0.3">
      <c r="B6" s="137" t="s">
        <v>162</v>
      </c>
      <c r="C6" s="137"/>
      <c r="D6" s="137"/>
      <c r="E6" s="137"/>
      <c r="F6" s="137"/>
      <c r="G6" s="137"/>
      <c r="H6" s="137"/>
      <c r="I6" s="137"/>
    </row>
    <row r="7" spans="2:11" ht="15.6" customHeight="1" x14ac:dyDescent="0.3">
      <c r="I7" s="76"/>
    </row>
    <row r="8" spans="2:11" ht="53.4" customHeight="1" x14ac:dyDescent="0.3">
      <c r="B8" s="26" t="s">
        <v>13</v>
      </c>
      <c r="C8" s="33" t="s">
        <v>12</v>
      </c>
      <c r="D8" s="36" t="s">
        <v>37</v>
      </c>
      <c r="E8" s="34" t="s">
        <v>16</v>
      </c>
      <c r="F8" s="36" t="s">
        <v>17</v>
      </c>
      <c r="G8" s="8" t="s">
        <v>18</v>
      </c>
      <c r="H8" s="27" t="s">
        <v>40</v>
      </c>
      <c r="I8" s="27" t="s">
        <v>38</v>
      </c>
    </row>
    <row r="9" spans="2:11" ht="13.65" customHeight="1" x14ac:dyDescent="0.3">
      <c r="B9" s="140">
        <v>1</v>
      </c>
      <c r="C9" s="141"/>
      <c r="D9" s="30">
        <v>2</v>
      </c>
      <c r="E9" s="29">
        <v>3</v>
      </c>
      <c r="F9" s="30">
        <v>4</v>
      </c>
      <c r="G9" s="28" t="s">
        <v>29</v>
      </c>
      <c r="H9" s="28">
        <v>6</v>
      </c>
      <c r="I9" s="28">
        <v>7</v>
      </c>
    </row>
    <row r="10" spans="2:11" ht="30" customHeight="1" x14ac:dyDescent="0.3">
      <c r="B10" s="37" t="s">
        <v>8</v>
      </c>
      <c r="C10" s="52" t="s">
        <v>175</v>
      </c>
      <c r="D10" s="65"/>
      <c r="E10" s="65"/>
      <c r="F10" s="65"/>
      <c r="G10" s="51"/>
      <c r="H10" s="74"/>
      <c r="I10" s="111"/>
    </row>
    <row r="11" spans="2:11" ht="22.8" customHeight="1" x14ac:dyDescent="0.3">
      <c r="B11" s="109" t="s">
        <v>3</v>
      </c>
      <c r="C11" s="110" t="s">
        <v>176</v>
      </c>
      <c r="D11" s="66"/>
      <c r="E11" s="66"/>
      <c r="F11" s="70"/>
      <c r="G11" s="108">
        <f>+G12+G16+G20+G24+G28+G32</f>
        <v>0</v>
      </c>
      <c r="H11" s="54"/>
      <c r="I11" s="112"/>
    </row>
    <row r="12" spans="2:11" x14ac:dyDescent="0.3">
      <c r="B12" s="82" t="s">
        <v>42</v>
      </c>
      <c r="C12" s="83" t="s">
        <v>47</v>
      </c>
      <c r="D12" s="88"/>
      <c r="E12" s="93"/>
      <c r="F12" s="100"/>
      <c r="G12" s="105">
        <f>SUM(G13:G15)</f>
        <v>0</v>
      </c>
      <c r="H12" s="35"/>
      <c r="I12" s="113"/>
    </row>
    <row r="13" spans="2:11" s="61" customFormat="1" x14ac:dyDescent="0.3">
      <c r="B13" s="58" t="s">
        <v>64</v>
      </c>
      <c r="C13" s="59" t="s">
        <v>159</v>
      </c>
      <c r="D13" s="89"/>
      <c r="E13" s="94"/>
      <c r="F13" s="101"/>
      <c r="G13" s="106">
        <f t="shared" ref="G13:G23" si="0">E13*F13</f>
        <v>0</v>
      </c>
      <c r="H13" s="60"/>
      <c r="I13" s="114"/>
    </row>
    <row r="14" spans="2:11" s="61" customFormat="1" x14ac:dyDescent="0.3">
      <c r="B14" s="58" t="s">
        <v>65</v>
      </c>
      <c r="C14" s="59" t="s">
        <v>159</v>
      </c>
      <c r="D14" s="89"/>
      <c r="E14" s="94"/>
      <c r="F14" s="101"/>
      <c r="G14" s="106">
        <f t="shared" si="0"/>
        <v>0</v>
      </c>
      <c r="H14" s="60"/>
      <c r="I14" s="114"/>
    </row>
    <row r="15" spans="2:11" s="61" customFormat="1" x14ac:dyDescent="0.3">
      <c r="B15" s="58" t="s">
        <v>66</v>
      </c>
      <c r="C15" s="59" t="s">
        <v>19</v>
      </c>
      <c r="D15" s="89"/>
      <c r="E15" s="94"/>
      <c r="F15" s="101"/>
      <c r="G15" s="106">
        <f t="shared" ref="G15" si="1">E15*F15</f>
        <v>0</v>
      </c>
      <c r="H15" s="60"/>
      <c r="I15" s="114"/>
    </row>
    <row r="16" spans="2:11" s="87" customFormat="1" x14ac:dyDescent="0.3">
      <c r="B16" s="84" t="s">
        <v>35</v>
      </c>
      <c r="C16" s="85" t="s">
        <v>48</v>
      </c>
      <c r="D16" s="90"/>
      <c r="E16" s="95"/>
      <c r="F16" s="102"/>
      <c r="G16" s="105">
        <f>SUM(G17:G19)</f>
        <v>0</v>
      </c>
      <c r="H16" s="86"/>
      <c r="I16" s="115"/>
    </row>
    <row r="17" spans="2:9" s="61" customFormat="1" x14ac:dyDescent="0.3">
      <c r="B17" s="58" t="s">
        <v>76</v>
      </c>
      <c r="C17" s="62" t="s">
        <v>157</v>
      </c>
      <c r="D17" s="91"/>
      <c r="E17" s="96"/>
      <c r="F17" s="103"/>
      <c r="G17" s="106">
        <f t="shared" si="0"/>
        <v>0</v>
      </c>
      <c r="H17" s="63"/>
      <c r="I17" s="116"/>
    </row>
    <row r="18" spans="2:9" s="61" customFormat="1" x14ac:dyDescent="0.3">
      <c r="B18" s="58" t="s">
        <v>77</v>
      </c>
      <c r="C18" s="62" t="s">
        <v>157</v>
      </c>
      <c r="D18" s="91"/>
      <c r="E18" s="96"/>
      <c r="F18" s="103"/>
      <c r="G18" s="106">
        <f t="shared" ref="G18" si="2">E18*F18</f>
        <v>0</v>
      </c>
      <c r="H18" s="63"/>
      <c r="I18" s="116"/>
    </row>
    <row r="19" spans="2:9" s="61" customFormat="1" x14ac:dyDescent="0.3">
      <c r="B19" s="58" t="s">
        <v>78</v>
      </c>
      <c r="C19" s="62" t="s">
        <v>19</v>
      </c>
      <c r="D19" s="91"/>
      <c r="E19" s="96"/>
      <c r="F19" s="103"/>
      <c r="G19" s="106">
        <f t="shared" si="0"/>
        <v>0</v>
      </c>
      <c r="H19" s="63"/>
      <c r="I19" s="116"/>
    </row>
    <row r="20" spans="2:9" s="87" customFormat="1" x14ac:dyDescent="0.3">
      <c r="B20" s="84" t="s">
        <v>43</v>
      </c>
      <c r="C20" s="85" t="s">
        <v>49</v>
      </c>
      <c r="D20" s="90"/>
      <c r="E20" s="97"/>
      <c r="F20" s="102"/>
      <c r="G20" s="105">
        <f>SUM(G21:G23)</f>
        <v>0</v>
      </c>
      <c r="H20" s="86"/>
      <c r="I20" s="115"/>
    </row>
    <row r="21" spans="2:9" s="61" customFormat="1" x14ac:dyDescent="0.3">
      <c r="B21" s="58" t="s">
        <v>79</v>
      </c>
      <c r="C21" s="62" t="s">
        <v>157</v>
      </c>
      <c r="D21" s="91"/>
      <c r="E21" s="98"/>
      <c r="F21" s="103"/>
      <c r="G21" s="106">
        <f t="shared" si="0"/>
        <v>0</v>
      </c>
      <c r="H21" s="63"/>
      <c r="I21" s="116"/>
    </row>
    <row r="22" spans="2:9" s="61" customFormat="1" x14ac:dyDescent="0.3">
      <c r="B22" s="58" t="s">
        <v>80</v>
      </c>
      <c r="C22" s="62" t="s">
        <v>157</v>
      </c>
      <c r="D22" s="91"/>
      <c r="E22" s="98"/>
      <c r="F22" s="103"/>
      <c r="G22" s="106">
        <f t="shared" si="0"/>
        <v>0</v>
      </c>
      <c r="H22" s="63"/>
      <c r="I22" s="116"/>
    </row>
    <row r="23" spans="2:9" s="61" customFormat="1" x14ac:dyDescent="0.3">
      <c r="B23" s="58" t="s">
        <v>81</v>
      </c>
      <c r="C23" s="62" t="s">
        <v>19</v>
      </c>
      <c r="D23" s="91"/>
      <c r="E23" s="98"/>
      <c r="F23" s="103"/>
      <c r="G23" s="106">
        <f t="shared" si="0"/>
        <v>0</v>
      </c>
      <c r="H23" s="63"/>
      <c r="I23" s="116"/>
    </row>
    <row r="24" spans="2:9" s="87" customFormat="1" x14ac:dyDescent="0.3">
      <c r="B24" s="84" t="s">
        <v>44</v>
      </c>
      <c r="C24" s="85" t="s">
        <v>50</v>
      </c>
      <c r="D24" s="90"/>
      <c r="E24" s="97"/>
      <c r="F24" s="102"/>
      <c r="G24" s="105">
        <f>SUM(G25:G27)</f>
        <v>0</v>
      </c>
      <c r="H24" s="86"/>
      <c r="I24" s="115"/>
    </row>
    <row r="25" spans="2:9" x14ac:dyDescent="0.3">
      <c r="B25" s="58" t="s">
        <v>84</v>
      </c>
      <c r="C25" s="62" t="s">
        <v>157</v>
      </c>
      <c r="D25" s="91"/>
      <c r="E25" s="98"/>
      <c r="F25" s="103"/>
      <c r="G25" s="106">
        <f t="shared" ref="G25:G31" si="3">E25*F25</f>
        <v>0</v>
      </c>
      <c r="H25" s="63"/>
      <c r="I25" s="116"/>
    </row>
    <row r="26" spans="2:9" x14ac:dyDescent="0.3">
      <c r="B26" s="58" t="s">
        <v>85</v>
      </c>
      <c r="C26" s="62" t="s">
        <v>157</v>
      </c>
      <c r="D26" s="91"/>
      <c r="E26" s="98"/>
      <c r="F26" s="103"/>
      <c r="G26" s="106">
        <f t="shared" si="3"/>
        <v>0</v>
      </c>
      <c r="H26" s="63"/>
      <c r="I26" s="116"/>
    </row>
    <row r="27" spans="2:9" x14ac:dyDescent="0.3">
      <c r="B27" s="58" t="s">
        <v>86</v>
      </c>
      <c r="C27" s="62" t="s">
        <v>19</v>
      </c>
      <c r="D27" s="91"/>
      <c r="E27" s="98"/>
      <c r="F27" s="103"/>
      <c r="G27" s="106">
        <f t="shared" si="3"/>
        <v>0</v>
      </c>
      <c r="H27" s="63"/>
      <c r="I27" s="116"/>
    </row>
    <row r="28" spans="2:9" s="87" customFormat="1" x14ac:dyDescent="0.3">
      <c r="B28" s="84" t="s">
        <v>53</v>
      </c>
      <c r="C28" s="85" t="s">
        <v>51</v>
      </c>
      <c r="D28" s="90"/>
      <c r="E28" s="97"/>
      <c r="F28" s="102"/>
      <c r="G28" s="105">
        <f>SUM(G29:G31)</f>
        <v>0</v>
      </c>
      <c r="H28" s="86"/>
      <c r="I28" s="115"/>
    </row>
    <row r="29" spans="2:9" x14ac:dyDescent="0.3">
      <c r="B29" s="58" t="s">
        <v>87</v>
      </c>
      <c r="C29" s="62" t="s">
        <v>157</v>
      </c>
      <c r="D29" s="91"/>
      <c r="E29" s="98"/>
      <c r="F29" s="103"/>
      <c r="G29" s="106">
        <f t="shared" si="3"/>
        <v>0</v>
      </c>
      <c r="H29" s="63"/>
      <c r="I29" s="116"/>
    </row>
    <row r="30" spans="2:9" x14ac:dyDescent="0.3">
      <c r="B30" s="58" t="s">
        <v>88</v>
      </c>
      <c r="C30" s="62" t="s">
        <v>157</v>
      </c>
      <c r="D30" s="91"/>
      <c r="E30" s="98"/>
      <c r="F30" s="103"/>
      <c r="G30" s="106">
        <f t="shared" si="3"/>
        <v>0</v>
      </c>
      <c r="H30" s="63"/>
      <c r="I30" s="116"/>
    </row>
    <row r="31" spans="2:9" x14ac:dyDescent="0.3">
      <c r="B31" s="58" t="s">
        <v>89</v>
      </c>
      <c r="C31" s="62" t="s">
        <v>19</v>
      </c>
      <c r="D31" s="91"/>
      <c r="E31" s="98"/>
      <c r="F31" s="103"/>
      <c r="G31" s="106">
        <f t="shared" si="3"/>
        <v>0</v>
      </c>
      <c r="H31" s="63"/>
      <c r="I31" s="116"/>
    </row>
    <row r="32" spans="2:9" s="87" customFormat="1" x14ac:dyDescent="0.3">
      <c r="B32" s="84" t="s">
        <v>54</v>
      </c>
      <c r="C32" s="85" t="s">
        <v>52</v>
      </c>
      <c r="D32" s="90"/>
      <c r="E32" s="97"/>
      <c r="F32" s="102"/>
      <c r="G32" s="105">
        <f>SUM(G33:G35)</f>
        <v>0</v>
      </c>
      <c r="H32" s="86"/>
      <c r="I32" s="115"/>
    </row>
    <row r="33" spans="2:9" x14ac:dyDescent="0.3">
      <c r="B33" s="58" t="s">
        <v>90</v>
      </c>
      <c r="C33" s="62" t="s">
        <v>157</v>
      </c>
      <c r="D33" s="91"/>
      <c r="E33" s="98"/>
      <c r="F33" s="103"/>
      <c r="G33" s="106">
        <f t="shared" ref="G33:G35" si="4">E33*F33</f>
        <v>0</v>
      </c>
      <c r="H33" s="63"/>
      <c r="I33" s="116"/>
    </row>
    <row r="34" spans="2:9" x14ac:dyDescent="0.3">
      <c r="B34" s="58" t="s">
        <v>91</v>
      </c>
      <c r="C34" s="62" t="s">
        <v>157</v>
      </c>
      <c r="D34" s="91"/>
      <c r="E34" s="98"/>
      <c r="F34" s="103"/>
      <c r="G34" s="106">
        <f t="shared" si="4"/>
        <v>0</v>
      </c>
      <c r="H34" s="63"/>
      <c r="I34" s="116"/>
    </row>
    <row r="35" spans="2:9" x14ac:dyDescent="0.3">
      <c r="B35" s="79" t="s">
        <v>92</v>
      </c>
      <c r="C35" s="80" t="s">
        <v>19</v>
      </c>
      <c r="D35" s="92"/>
      <c r="E35" s="99"/>
      <c r="F35" s="104"/>
      <c r="G35" s="107">
        <f t="shared" si="4"/>
        <v>0</v>
      </c>
      <c r="H35" s="81"/>
      <c r="I35" s="117"/>
    </row>
    <row r="36" spans="2:9" ht="22.8" customHeight="1" x14ac:dyDescent="0.3">
      <c r="B36" s="109" t="s">
        <v>4</v>
      </c>
      <c r="C36" s="118" t="s">
        <v>177</v>
      </c>
      <c r="D36" s="66"/>
      <c r="E36" s="66"/>
      <c r="F36" s="70"/>
      <c r="G36" s="108">
        <f>+G37+G41+G45+G49+G53+G57</f>
        <v>0</v>
      </c>
      <c r="H36" s="54"/>
      <c r="I36" s="112"/>
    </row>
    <row r="37" spans="2:9" x14ac:dyDescent="0.3">
      <c r="B37" s="82" t="s">
        <v>7</v>
      </c>
      <c r="C37" s="83" t="s">
        <v>47</v>
      </c>
      <c r="D37" s="88"/>
      <c r="E37" s="93"/>
      <c r="F37" s="100"/>
      <c r="G37" s="105">
        <f>SUM(G38:G40)</f>
        <v>0</v>
      </c>
      <c r="H37" s="35"/>
      <c r="I37" s="113"/>
    </row>
    <row r="38" spans="2:9" s="61" customFormat="1" x14ac:dyDescent="0.3">
      <c r="B38" s="58" t="s">
        <v>93</v>
      </c>
      <c r="C38" s="59" t="s">
        <v>159</v>
      </c>
      <c r="D38" s="89"/>
      <c r="E38" s="94"/>
      <c r="F38" s="101"/>
      <c r="G38" s="106">
        <f t="shared" ref="G38:G40" si="5">E38*F38</f>
        <v>0</v>
      </c>
      <c r="H38" s="60"/>
      <c r="I38" s="114"/>
    </row>
    <row r="39" spans="2:9" s="61" customFormat="1" x14ac:dyDescent="0.3">
      <c r="B39" s="58" t="s">
        <v>94</v>
      </c>
      <c r="C39" s="59" t="s">
        <v>159</v>
      </c>
      <c r="D39" s="89"/>
      <c r="E39" s="94"/>
      <c r="F39" s="101"/>
      <c r="G39" s="106">
        <f t="shared" si="5"/>
        <v>0</v>
      </c>
      <c r="H39" s="60"/>
      <c r="I39" s="114"/>
    </row>
    <row r="40" spans="2:9" s="61" customFormat="1" x14ac:dyDescent="0.3">
      <c r="B40" s="58" t="s">
        <v>95</v>
      </c>
      <c r="C40" s="59" t="s">
        <v>19</v>
      </c>
      <c r="D40" s="89"/>
      <c r="E40" s="94"/>
      <c r="F40" s="101"/>
      <c r="G40" s="106">
        <f t="shared" si="5"/>
        <v>0</v>
      </c>
      <c r="H40" s="60"/>
      <c r="I40" s="114"/>
    </row>
    <row r="41" spans="2:9" s="87" customFormat="1" x14ac:dyDescent="0.3">
      <c r="B41" s="84" t="s">
        <v>21</v>
      </c>
      <c r="C41" s="85" t="s">
        <v>48</v>
      </c>
      <c r="D41" s="90"/>
      <c r="E41" s="95"/>
      <c r="F41" s="102"/>
      <c r="G41" s="105">
        <f>SUM(G42:G44)</f>
        <v>0</v>
      </c>
      <c r="H41" s="86"/>
      <c r="I41" s="115"/>
    </row>
    <row r="42" spans="2:9" s="61" customFormat="1" x14ac:dyDescent="0.3">
      <c r="B42" s="58" t="s">
        <v>96</v>
      </c>
      <c r="C42" s="62" t="s">
        <v>157</v>
      </c>
      <c r="D42" s="91"/>
      <c r="E42" s="96"/>
      <c r="F42" s="103"/>
      <c r="G42" s="106">
        <f t="shared" ref="G42:G44" si="6">E42*F42</f>
        <v>0</v>
      </c>
      <c r="H42" s="63"/>
      <c r="I42" s="116"/>
    </row>
    <row r="43" spans="2:9" s="61" customFormat="1" x14ac:dyDescent="0.3">
      <c r="B43" s="58" t="s">
        <v>97</v>
      </c>
      <c r="C43" s="62" t="s">
        <v>157</v>
      </c>
      <c r="D43" s="91"/>
      <c r="E43" s="96"/>
      <c r="F43" s="103"/>
      <c r="G43" s="106">
        <f t="shared" si="6"/>
        <v>0</v>
      </c>
      <c r="H43" s="63"/>
      <c r="I43" s="116"/>
    </row>
    <row r="44" spans="2:9" s="61" customFormat="1" x14ac:dyDescent="0.3">
      <c r="B44" s="58" t="s">
        <v>98</v>
      </c>
      <c r="C44" s="62" t="s">
        <v>19</v>
      </c>
      <c r="D44" s="91"/>
      <c r="E44" s="96"/>
      <c r="F44" s="103"/>
      <c r="G44" s="106">
        <f t="shared" si="6"/>
        <v>0</v>
      </c>
      <c r="H44" s="63"/>
      <c r="I44" s="116"/>
    </row>
    <row r="45" spans="2:9" s="87" customFormat="1" x14ac:dyDescent="0.3">
      <c r="B45" s="84" t="s">
        <v>23</v>
      </c>
      <c r="C45" s="85" t="s">
        <v>49</v>
      </c>
      <c r="D45" s="90"/>
      <c r="E45" s="97"/>
      <c r="F45" s="102"/>
      <c r="G45" s="105">
        <f>SUM(G46:G48)</f>
        <v>0</v>
      </c>
      <c r="H45" s="86"/>
      <c r="I45" s="115"/>
    </row>
    <row r="46" spans="2:9" s="61" customFormat="1" x14ac:dyDescent="0.3">
      <c r="B46" s="58" t="s">
        <v>99</v>
      </c>
      <c r="C46" s="62" t="s">
        <v>157</v>
      </c>
      <c r="D46" s="91"/>
      <c r="E46" s="98"/>
      <c r="F46" s="103"/>
      <c r="G46" s="106">
        <f t="shared" ref="G46:G48" si="7">E46*F46</f>
        <v>0</v>
      </c>
      <c r="H46" s="63"/>
      <c r="I46" s="116"/>
    </row>
    <row r="47" spans="2:9" s="61" customFormat="1" x14ac:dyDescent="0.3">
      <c r="B47" s="58" t="s">
        <v>100</v>
      </c>
      <c r="C47" s="62" t="s">
        <v>157</v>
      </c>
      <c r="D47" s="91"/>
      <c r="E47" s="98"/>
      <c r="F47" s="103"/>
      <c r="G47" s="106">
        <f t="shared" si="7"/>
        <v>0</v>
      </c>
      <c r="H47" s="63"/>
      <c r="I47" s="116"/>
    </row>
    <row r="48" spans="2:9" s="61" customFormat="1" x14ac:dyDescent="0.3">
      <c r="B48" s="58" t="s">
        <v>101</v>
      </c>
      <c r="C48" s="62" t="s">
        <v>19</v>
      </c>
      <c r="D48" s="91"/>
      <c r="E48" s="98"/>
      <c r="F48" s="103"/>
      <c r="G48" s="106">
        <f t="shared" si="7"/>
        <v>0</v>
      </c>
      <c r="H48" s="63"/>
      <c r="I48" s="116"/>
    </row>
    <row r="49" spans="2:9" s="87" customFormat="1" x14ac:dyDescent="0.3">
      <c r="B49" s="84" t="s">
        <v>24</v>
      </c>
      <c r="C49" s="85" t="s">
        <v>50</v>
      </c>
      <c r="D49" s="90"/>
      <c r="E49" s="97"/>
      <c r="F49" s="102"/>
      <c r="G49" s="105">
        <f>SUM(G50:G52)</f>
        <v>0</v>
      </c>
      <c r="H49" s="86"/>
      <c r="I49" s="115"/>
    </row>
    <row r="50" spans="2:9" x14ac:dyDescent="0.3">
      <c r="B50" s="58" t="s">
        <v>102</v>
      </c>
      <c r="C50" s="62" t="s">
        <v>157</v>
      </c>
      <c r="D50" s="91"/>
      <c r="E50" s="98"/>
      <c r="F50" s="103"/>
      <c r="G50" s="106">
        <f t="shared" ref="G50:G52" si="8">E50*F50</f>
        <v>0</v>
      </c>
      <c r="H50" s="63"/>
      <c r="I50" s="116"/>
    </row>
    <row r="51" spans="2:9" x14ac:dyDescent="0.3">
      <c r="B51" s="58" t="s">
        <v>103</v>
      </c>
      <c r="C51" s="62" t="s">
        <v>157</v>
      </c>
      <c r="D51" s="91"/>
      <c r="E51" s="98"/>
      <c r="F51" s="103"/>
      <c r="G51" s="106">
        <f t="shared" si="8"/>
        <v>0</v>
      </c>
      <c r="H51" s="63"/>
      <c r="I51" s="116"/>
    </row>
    <row r="52" spans="2:9" x14ac:dyDescent="0.3">
      <c r="B52" s="58" t="s">
        <v>104</v>
      </c>
      <c r="C52" s="62" t="s">
        <v>19</v>
      </c>
      <c r="D52" s="91"/>
      <c r="E52" s="98"/>
      <c r="F52" s="103"/>
      <c r="G52" s="106">
        <f t="shared" si="8"/>
        <v>0</v>
      </c>
      <c r="H52" s="63"/>
      <c r="I52" s="116"/>
    </row>
    <row r="53" spans="2:9" s="87" customFormat="1" x14ac:dyDescent="0.3">
      <c r="B53" s="84" t="s">
        <v>25</v>
      </c>
      <c r="C53" s="85" t="s">
        <v>51</v>
      </c>
      <c r="D53" s="90"/>
      <c r="E53" s="97"/>
      <c r="F53" s="102"/>
      <c r="G53" s="105">
        <f>SUM(G54:G56)</f>
        <v>0</v>
      </c>
      <c r="H53" s="86"/>
      <c r="I53" s="115"/>
    </row>
    <row r="54" spans="2:9" x14ac:dyDescent="0.3">
      <c r="B54" s="58" t="s">
        <v>105</v>
      </c>
      <c r="C54" s="62" t="s">
        <v>157</v>
      </c>
      <c r="D54" s="91"/>
      <c r="E54" s="98"/>
      <c r="F54" s="103"/>
      <c r="G54" s="106">
        <f t="shared" ref="G54:G56" si="9">E54*F54</f>
        <v>0</v>
      </c>
      <c r="H54" s="63"/>
      <c r="I54" s="116"/>
    </row>
    <row r="55" spans="2:9" x14ac:dyDescent="0.3">
      <c r="B55" s="58" t="s">
        <v>106</v>
      </c>
      <c r="C55" s="62" t="s">
        <v>157</v>
      </c>
      <c r="D55" s="91"/>
      <c r="E55" s="98"/>
      <c r="F55" s="103"/>
      <c r="G55" s="106">
        <f t="shared" si="9"/>
        <v>0</v>
      </c>
      <c r="H55" s="63"/>
      <c r="I55" s="116"/>
    </row>
    <row r="56" spans="2:9" x14ac:dyDescent="0.3">
      <c r="B56" s="58" t="s">
        <v>107</v>
      </c>
      <c r="C56" s="62" t="s">
        <v>19</v>
      </c>
      <c r="D56" s="91"/>
      <c r="E56" s="98"/>
      <c r="F56" s="103"/>
      <c r="G56" s="106">
        <f t="shared" si="9"/>
        <v>0</v>
      </c>
      <c r="H56" s="63"/>
      <c r="I56" s="116"/>
    </row>
    <row r="57" spans="2:9" s="87" customFormat="1" x14ac:dyDescent="0.3">
      <c r="B57" s="84" t="s">
        <v>31</v>
      </c>
      <c r="C57" s="85" t="s">
        <v>52</v>
      </c>
      <c r="D57" s="90"/>
      <c r="E57" s="97"/>
      <c r="F57" s="102"/>
      <c r="G57" s="105">
        <f>SUM(G58:G60)</f>
        <v>0</v>
      </c>
      <c r="H57" s="86"/>
      <c r="I57" s="115"/>
    </row>
    <row r="58" spans="2:9" x14ac:dyDescent="0.3">
      <c r="B58" s="58" t="s">
        <v>108</v>
      </c>
      <c r="C58" s="62" t="s">
        <v>157</v>
      </c>
      <c r="D58" s="91"/>
      <c r="E58" s="98"/>
      <c r="F58" s="103"/>
      <c r="G58" s="106">
        <f t="shared" ref="G58:G60" si="10">E58*F58</f>
        <v>0</v>
      </c>
      <c r="H58" s="63"/>
      <c r="I58" s="116"/>
    </row>
    <row r="59" spans="2:9" x14ac:dyDescent="0.3">
      <c r="B59" s="58" t="s">
        <v>109</v>
      </c>
      <c r="C59" s="62" t="s">
        <v>157</v>
      </c>
      <c r="D59" s="91"/>
      <c r="E59" s="98"/>
      <c r="F59" s="103"/>
      <c r="G59" s="106">
        <f t="shared" si="10"/>
        <v>0</v>
      </c>
      <c r="H59" s="63"/>
      <c r="I59" s="116"/>
    </row>
    <row r="60" spans="2:9" x14ac:dyDescent="0.3">
      <c r="B60" s="79" t="s">
        <v>110</v>
      </c>
      <c r="C60" s="80" t="s">
        <v>19</v>
      </c>
      <c r="D60" s="92"/>
      <c r="E60" s="99"/>
      <c r="F60" s="104"/>
      <c r="G60" s="107">
        <f t="shared" si="10"/>
        <v>0</v>
      </c>
      <c r="H60" s="81"/>
      <c r="I60" s="117"/>
    </row>
    <row r="61" spans="2:9" ht="22.8" customHeight="1" x14ac:dyDescent="0.3">
      <c r="B61" s="109" t="s">
        <v>5</v>
      </c>
      <c r="C61" s="119" t="s">
        <v>178</v>
      </c>
      <c r="D61" s="66"/>
      <c r="E61" s="66"/>
      <c r="F61" s="70"/>
      <c r="G61" s="108">
        <f>+G62+G66+G70+G74+G78+G82</f>
        <v>0</v>
      </c>
      <c r="H61" s="54"/>
      <c r="I61" s="112"/>
    </row>
    <row r="62" spans="2:9" x14ac:dyDescent="0.3">
      <c r="B62" s="82" t="s">
        <v>9</v>
      </c>
      <c r="C62" s="83" t="s">
        <v>47</v>
      </c>
      <c r="D62" s="88"/>
      <c r="E62" s="93"/>
      <c r="F62" s="100"/>
      <c r="G62" s="105">
        <f>SUM(G63:G65)</f>
        <v>0</v>
      </c>
      <c r="H62" s="35"/>
      <c r="I62" s="113"/>
    </row>
    <row r="63" spans="2:9" s="61" customFormat="1" x14ac:dyDescent="0.3">
      <c r="B63" s="58" t="s">
        <v>111</v>
      </c>
      <c r="C63" s="59" t="s">
        <v>159</v>
      </c>
      <c r="D63" s="89"/>
      <c r="E63" s="94"/>
      <c r="F63" s="101"/>
      <c r="G63" s="106">
        <f t="shared" ref="G63:G65" si="11">E63*F63</f>
        <v>0</v>
      </c>
      <c r="H63" s="60"/>
      <c r="I63" s="114"/>
    </row>
    <row r="64" spans="2:9" s="61" customFormat="1" x14ac:dyDescent="0.3">
      <c r="B64" s="58" t="s">
        <v>112</v>
      </c>
      <c r="C64" s="59" t="s">
        <v>159</v>
      </c>
      <c r="D64" s="89"/>
      <c r="E64" s="94"/>
      <c r="F64" s="101"/>
      <c r="G64" s="106">
        <f t="shared" si="11"/>
        <v>0</v>
      </c>
      <c r="H64" s="60"/>
      <c r="I64" s="114"/>
    </row>
    <row r="65" spans="2:9" s="61" customFormat="1" x14ac:dyDescent="0.3">
      <c r="B65" s="58" t="s">
        <v>113</v>
      </c>
      <c r="C65" s="59" t="s">
        <v>19</v>
      </c>
      <c r="D65" s="89"/>
      <c r="E65" s="94"/>
      <c r="F65" s="101"/>
      <c r="G65" s="106">
        <f t="shared" si="11"/>
        <v>0</v>
      </c>
      <c r="H65" s="60"/>
      <c r="I65" s="114"/>
    </row>
    <row r="66" spans="2:9" s="87" customFormat="1" x14ac:dyDescent="0.3">
      <c r="B66" s="84" t="s">
        <v>30</v>
      </c>
      <c r="C66" s="85" t="s">
        <v>48</v>
      </c>
      <c r="D66" s="90"/>
      <c r="E66" s="95"/>
      <c r="F66" s="102"/>
      <c r="G66" s="105">
        <f>SUM(G67:G69)</f>
        <v>0</v>
      </c>
      <c r="H66" s="86"/>
      <c r="I66" s="115"/>
    </row>
    <row r="67" spans="2:9" s="61" customFormat="1" x14ac:dyDescent="0.3">
      <c r="B67" s="58" t="s">
        <v>114</v>
      </c>
      <c r="C67" s="62" t="s">
        <v>157</v>
      </c>
      <c r="D67" s="91"/>
      <c r="E67" s="96"/>
      <c r="F67" s="103"/>
      <c r="G67" s="106">
        <f t="shared" ref="G67:G69" si="12">E67*F67</f>
        <v>0</v>
      </c>
      <c r="H67" s="63"/>
      <c r="I67" s="116"/>
    </row>
    <row r="68" spans="2:9" s="61" customFormat="1" x14ac:dyDescent="0.3">
      <c r="B68" s="58" t="s">
        <v>115</v>
      </c>
      <c r="C68" s="62" t="s">
        <v>157</v>
      </c>
      <c r="D68" s="91"/>
      <c r="E68" s="96"/>
      <c r="F68" s="103"/>
      <c r="G68" s="106">
        <f t="shared" si="12"/>
        <v>0</v>
      </c>
      <c r="H68" s="63"/>
      <c r="I68" s="116"/>
    </row>
    <row r="69" spans="2:9" s="61" customFormat="1" x14ac:dyDescent="0.3">
      <c r="B69" s="58" t="s">
        <v>116</v>
      </c>
      <c r="C69" s="62" t="s">
        <v>19</v>
      </c>
      <c r="D69" s="91"/>
      <c r="E69" s="96"/>
      <c r="F69" s="103"/>
      <c r="G69" s="106">
        <f t="shared" si="12"/>
        <v>0</v>
      </c>
      <c r="H69" s="63"/>
      <c r="I69" s="116"/>
    </row>
    <row r="70" spans="2:9" s="87" customFormat="1" x14ac:dyDescent="0.3">
      <c r="B70" s="84" t="s">
        <v>45</v>
      </c>
      <c r="C70" s="85" t="s">
        <v>49</v>
      </c>
      <c r="D70" s="90"/>
      <c r="E70" s="97"/>
      <c r="F70" s="102"/>
      <c r="G70" s="105">
        <f>SUM(G71:G73)</f>
        <v>0</v>
      </c>
      <c r="H70" s="86"/>
      <c r="I70" s="115"/>
    </row>
    <row r="71" spans="2:9" s="61" customFormat="1" x14ac:dyDescent="0.3">
      <c r="B71" s="58" t="s">
        <v>117</v>
      </c>
      <c r="C71" s="62" t="s">
        <v>157</v>
      </c>
      <c r="D71" s="91"/>
      <c r="E71" s="98"/>
      <c r="F71" s="103"/>
      <c r="G71" s="106">
        <f t="shared" ref="G71:G73" si="13">E71*F71</f>
        <v>0</v>
      </c>
      <c r="H71" s="63"/>
      <c r="I71" s="116"/>
    </row>
    <row r="72" spans="2:9" s="61" customFormat="1" x14ac:dyDescent="0.3">
      <c r="B72" s="58" t="s">
        <v>118</v>
      </c>
      <c r="C72" s="62" t="s">
        <v>157</v>
      </c>
      <c r="D72" s="91"/>
      <c r="E72" s="98"/>
      <c r="F72" s="103"/>
      <c r="G72" s="106">
        <f t="shared" si="13"/>
        <v>0</v>
      </c>
      <c r="H72" s="63"/>
      <c r="I72" s="116"/>
    </row>
    <row r="73" spans="2:9" s="61" customFormat="1" x14ac:dyDescent="0.3">
      <c r="B73" s="58" t="s">
        <v>119</v>
      </c>
      <c r="C73" s="62" t="s">
        <v>19</v>
      </c>
      <c r="D73" s="91"/>
      <c r="E73" s="98"/>
      <c r="F73" s="103"/>
      <c r="G73" s="106">
        <f t="shared" si="13"/>
        <v>0</v>
      </c>
      <c r="H73" s="63"/>
      <c r="I73" s="116"/>
    </row>
    <row r="74" spans="2:9" s="87" customFormat="1" x14ac:dyDescent="0.3">
      <c r="B74" s="84" t="s">
        <v>46</v>
      </c>
      <c r="C74" s="85" t="s">
        <v>50</v>
      </c>
      <c r="D74" s="90"/>
      <c r="E74" s="97"/>
      <c r="F74" s="102"/>
      <c r="G74" s="105">
        <f>SUM(G75:G77)</f>
        <v>0</v>
      </c>
      <c r="H74" s="86"/>
      <c r="I74" s="115"/>
    </row>
    <row r="75" spans="2:9" x14ac:dyDescent="0.3">
      <c r="B75" s="58" t="s">
        <v>120</v>
      </c>
      <c r="C75" s="62" t="s">
        <v>157</v>
      </c>
      <c r="D75" s="91"/>
      <c r="E75" s="98"/>
      <c r="F75" s="103"/>
      <c r="G75" s="106">
        <f t="shared" ref="G75:G77" si="14">E75*F75</f>
        <v>0</v>
      </c>
      <c r="H75" s="63"/>
      <c r="I75" s="116"/>
    </row>
    <row r="76" spans="2:9" x14ac:dyDescent="0.3">
      <c r="B76" s="58" t="s">
        <v>121</v>
      </c>
      <c r="C76" s="62" t="s">
        <v>157</v>
      </c>
      <c r="D76" s="91"/>
      <c r="E76" s="98"/>
      <c r="F76" s="103"/>
      <c r="G76" s="106">
        <f t="shared" si="14"/>
        <v>0</v>
      </c>
      <c r="H76" s="63"/>
      <c r="I76" s="116"/>
    </row>
    <row r="77" spans="2:9" x14ac:dyDescent="0.3">
      <c r="B77" s="58" t="s">
        <v>122</v>
      </c>
      <c r="C77" s="62" t="s">
        <v>19</v>
      </c>
      <c r="D77" s="91"/>
      <c r="E77" s="98"/>
      <c r="F77" s="103"/>
      <c r="G77" s="106">
        <f t="shared" si="14"/>
        <v>0</v>
      </c>
      <c r="H77" s="63"/>
      <c r="I77" s="116"/>
    </row>
    <row r="78" spans="2:9" s="87" customFormat="1" x14ac:dyDescent="0.3">
      <c r="B78" s="84" t="s">
        <v>123</v>
      </c>
      <c r="C78" s="85" t="s">
        <v>51</v>
      </c>
      <c r="D78" s="90"/>
      <c r="E78" s="97"/>
      <c r="F78" s="102"/>
      <c r="G78" s="105">
        <f>SUM(G79:G81)</f>
        <v>0</v>
      </c>
      <c r="H78" s="86"/>
      <c r="I78" s="115"/>
    </row>
    <row r="79" spans="2:9" x14ac:dyDescent="0.3">
      <c r="B79" s="58" t="s">
        <v>124</v>
      </c>
      <c r="C79" s="62" t="s">
        <v>157</v>
      </c>
      <c r="D79" s="91"/>
      <c r="E79" s="98"/>
      <c r="F79" s="103"/>
      <c r="G79" s="106">
        <f t="shared" ref="G79:G81" si="15">E79*F79</f>
        <v>0</v>
      </c>
      <c r="H79" s="63"/>
      <c r="I79" s="116"/>
    </row>
    <row r="80" spans="2:9" x14ac:dyDescent="0.3">
      <c r="B80" s="58" t="s">
        <v>125</v>
      </c>
      <c r="C80" s="62" t="s">
        <v>157</v>
      </c>
      <c r="D80" s="91"/>
      <c r="E80" s="98"/>
      <c r="F80" s="103"/>
      <c r="G80" s="106">
        <f t="shared" si="15"/>
        <v>0</v>
      </c>
      <c r="H80" s="63"/>
      <c r="I80" s="116"/>
    </row>
    <row r="81" spans="2:9" x14ac:dyDescent="0.3">
      <c r="B81" s="58" t="s">
        <v>126</v>
      </c>
      <c r="C81" s="62" t="s">
        <v>19</v>
      </c>
      <c r="D81" s="91"/>
      <c r="E81" s="98"/>
      <c r="F81" s="103"/>
      <c r="G81" s="106">
        <f t="shared" si="15"/>
        <v>0</v>
      </c>
      <c r="H81" s="63"/>
      <c r="I81" s="116"/>
    </row>
    <row r="82" spans="2:9" s="87" customFormat="1" x14ac:dyDescent="0.3">
      <c r="B82" s="84" t="s">
        <v>127</v>
      </c>
      <c r="C82" s="85" t="s">
        <v>52</v>
      </c>
      <c r="D82" s="90"/>
      <c r="E82" s="97"/>
      <c r="F82" s="102"/>
      <c r="G82" s="105">
        <f>SUM(G83:G85)</f>
        <v>0</v>
      </c>
      <c r="H82" s="86"/>
      <c r="I82" s="115"/>
    </row>
    <row r="83" spans="2:9" x14ac:dyDescent="0.3">
      <c r="B83" s="58" t="s">
        <v>128</v>
      </c>
      <c r="C83" s="62" t="s">
        <v>157</v>
      </c>
      <c r="D83" s="91"/>
      <c r="E83" s="98"/>
      <c r="F83" s="103"/>
      <c r="G83" s="106">
        <f t="shared" ref="G83:G85" si="16">E83*F83</f>
        <v>0</v>
      </c>
      <c r="H83" s="63"/>
      <c r="I83" s="116"/>
    </row>
    <row r="84" spans="2:9" x14ac:dyDescent="0.3">
      <c r="B84" s="58" t="s">
        <v>129</v>
      </c>
      <c r="C84" s="62" t="s">
        <v>157</v>
      </c>
      <c r="D84" s="91"/>
      <c r="E84" s="98"/>
      <c r="F84" s="103"/>
      <c r="G84" s="106">
        <f t="shared" si="16"/>
        <v>0</v>
      </c>
      <c r="H84" s="63"/>
      <c r="I84" s="116"/>
    </row>
    <row r="85" spans="2:9" x14ac:dyDescent="0.3">
      <c r="B85" s="79" t="s">
        <v>130</v>
      </c>
      <c r="C85" s="80" t="s">
        <v>19</v>
      </c>
      <c r="D85" s="92"/>
      <c r="E85" s="99"/>
      <c r="F85" s="104"/>
      <c r="G85" s="107">
        <f t="shared" si="16"/>
        <v>0</v>
      </c>
      <c r="H85" s="81"/>
      <c r="I85" s="117"/>
    </row>
    <row r="86" spans="2:9" ht="30" customHeight="1" x14ac:dyDescent="0.3">
      <c r="B86" s="38" t="s">
        <v>11</v>
      </c>
      <c r="C86" s="142" t="s">
        <v>0</v>
      </c>
      <c r="D86" s="145"/>
      <c r="E86" s="145"/>
      <c r="F86" s="146"/>
      <c r="G86" s="31">
        <f>+G11+G36+G61</f>
        <v>0</v>
      </c>
      <c r="H86" s="48"/>
      <c r="I86" s="77"/>
    </row>
    <row r="87" spans="2:9" ht="49.8" customHeight="1" x14ac:dyDescent="0.3">
      <c r="B87" s="120" t="s">
        <v>6</v>
      </c>
      <c r="C87" s="147" t="s">
        <v>132</v>
      </c>
      <c r="D87" s="148"/>
      <c r="E87" s="148"/>
      <c r="F87" s="148"/>
      <c r="G87" s="148"/>
      <c r="H87" s="148"/>
      <c r="I87" s="149"/>
    </row>
    <row r="88" spans="2:9" x14ac:dyDescent="0.3">
      <c r="B88" s="84" t="s">
        <v>1</v>
      </c>
      <c r="C88" s="121" t="s">
        <v>133</v>
      </c>
      <c r="D88" s="122"/>
      <c r="E88" s="123"/>
      <c r="F88" s="122"/>
      <c r="G88" s="57">
        <f>SUM(G89:G91)</f>
        <v>0</v>
      </c>
      <c r="H88" s="57"/>
      <c r="I88" s="124"/>
    </row>
    <row r="89" spans="2:9" x14ac:dyDescent="0.3">
      <c r="B89" s="58" t="s">
        <v>59</v>
      </c>
      <c r="C89" s="62" t="s">
        <v>159</v>
      </c>
      <c r="D89" s="91"/>
      <c r="E89" s="98"/>
      <c r="F89" s="103"/>
      <c r="G89" s="106">
        <f t="shared" ref="G89:G102" si="17">E89*F89</f>
        <v>0</v>
      </c>
      <c r="H89" s="63"/>
      <c r="I89" s="116"/>
    </row>
    <row r="90" spans="2:9" x14ac:dyDescent="0.3">
      <c r="B90" s="58" t="s">
        <v>60</v>
      </c>
      <c r="C90" s="62" t="s">
        <v>159</v>
      </c>
      <c r="D90" s="91"/>
      <c r="E90" s="98"/>
      <c r="F90" s="103"/>
      <c r="G90" s="106">
        <f t="shared" si="17"/>
        <v>0</v>
      </c>
      <c r="H90" s="63"/>
      <c r="I90" s="116"/>
    </row>
    <row r="91" spans="2:9" x14ac:dyDescent="0.3">
      <c r="B91" s="58" t="s">
        <v>61</v>
      </c>
      <c r="C91" s="62" t="s">
        <v>19</v>
      </c>
      <c r="D91" s="91"/>
      <c r="E91" s="98"/>
      <c r="F91" s="103"/>
      <c r="G91" s="106">
        <f t="shared" si="17"/>
        <v>0</v>
      </c>
      <c r="H91" s="63"/>
      <c r="I91" s="116"/>
    </row>
    <row r="92" spans="2:9" x14ac:dyDescent="0.3">
      <c r="B92" s="84" t="s">
        <v>41</v>
      </c>
      <c r="C92" s="121" t="s">
        <v>134</v>
      </c>
      <c r="D92" s="122"/>
      <c r="E92" s="123"/>
      <c r="F92" s="122"/>
      <c r="G92" s="57">
        <f>SUM(G93:G95)</f>
        <v>0</v>
      </c>
      <c r="H92" s="57"/>
      <c r="I92" s="124"/>
    </row>
    <row r="93" spans="2:9" x14ac:dyDescent="0.3">
      <c r="B93" s="58" t="s">
        <v>163</v>
      </c>
      <c r="C93" s="62" t="s">
        <v>161</v>
      </c>
      <c r="D93" s="91"/>
      <c r="E93" s="98"/>
      <c r="F93" s="103"/>
      <c r="G93" s="106">
        <f t="shared" ref="G93:G95" si="18">E93*F93</f>
        <v>0</v>
      </c>
      <c r="H93" s="63"/>
      <c r="I93" s="116"/>
    </row>
    <row r="94" spans="2:9" x14ac:dyDescent="0.3">
      <c r="B94" s="58" t="s">
        <v>164</v>
      </c>
      <c r="C94" s="62" t="s">
        <v>137</v>
      </c>
      <c r="D94" s="91"/>
      <c r="E94" s="98"/>
      <c r="F94" s="103"/>
      <c r="G94" s="106">
        <f t="shared" si="18"/>
        <v>0</v>
      </c>
      <c r="H94" s="63"/>
      <c r="I94" s="116"/>
    </row>
    <row r="95" spans="2:9" x14ac:dyDescent="0.3">
      <c r="B95" s="58" t="s">
        <v>165</v>
      </c>
      <c r="C95" s="62" t="s">
        <v>19</v>
      </c>
      <c r="D95" s="91"/>
      <c r="E95" s="98"/>
      <c r="F95" s="103"/>
      <c r="G95" s="106">
        <f t="shared" si="18"/>
        <v>0</v>
      </c>
      <c r="H95" s="63"/>
      <c r="I95" s="116"/>
    </row>
    <row r="96" spans="2:9" x14ac:dyDescent="0.3">
      <c r="B96" s="84" t="s">
        <v>166</v>
      </c>
      <c r="C96" s="121" t="s">
        <v>135</v>
      </c>
      <c r="D96" s="125"/>
      <c r="E96" s="123"/>
      <c r="F96" s="125"/>
      <c r="G96" s="57">
        <f>SUM(G97:G99)</f>
        <v>0</v>
      </c>
      <c r="H96" s="57"/>
      <c r="I96" s="124"/>
    </row>
    <row r="97" spans="2:13" x14ac:dyDescent="0.3">
      <c r="B97" s="58" t="s">
        <v>167</v>
      </c>
      <c r="C97" s="62" t="s">
        <v>161</v>
      </c>
      <c r="D97" s="91"/>
      <c r="E97" s="98"/>
      <c r="F97" s="103"/>
      <c r="G97" s="106">
        <f t="shared" si="17"/>
        <v>0</v>
      </c>
      <c r="H97" s="63"/>
      <c r="I97" s="116"/>
    </row>
    <row r="98" spans="2:13" x14ac:dyDescent="0.3">
      <c r="B98" s="58" t="s">
        <v>168</v>
      </c>
      <c r="C98" s="62" t="s">
        <v>161</v>
      </c>
      <c r="D98" s="91"/>
      <c r="E98" s="98"/>
      <c r="F98" s="103"/>
      <c r="G98" s="106">
        <f t="shared" si="17"/>
        <v>0</v>
      </c>
      <c r="H98" s="63"/>
      <c r="I98" s="116"/>
    </row>
    <row r="99" spans="2:13" x14ac:dyDescent="0.3">
      <c r="B99" s="58" t="s">
        <v>169</v>
      </c>
      <c r="C99" s="62" t="s">
        <v>19</v>
      </c>
      <c r="D99" s="91"/>
      <c r="E99" s="98"/>
      <c r="F99" s="103"/>
      <c r="G99" s="106">
        <f t="shared" ref="G99" si="19">E99*F99</f>
        <v>0</v>
      </c>
      <c r="H99" s="63"/>
      <c r="I99" s="116"/>
    </row>
    <row r="100" spans="2:13" x14ac:dyDescent="0.3">
      <c r="B100" s="84" t="s">
        <v>170</v>
      </c>
      <c r="C100" s="121" t="s">
        <v>136</v>
      </c>
      <c r="D100" s="125"/>
      <c r="E100" s="123"/>
      <c r="F100" s="125"/>
      <c r="G100" s="57">
        <f>SUM(G101:G103)</f>
        <v>0</v>
      </c>
      <c r="H100" s="57"/>
      <c r="I100" s="124"/>
    </row>
    <row r="101" spans="2:13" x14ac:dyDescent="0.3">
      <c r="B101" s="58" t="s">
        <v>171</v>
      </c>
      <c r="C101" s="62" t="s">
        <v>161</v>
      </c>
      <c r="D101" s="91"/>
      <c r="E101" s="98"/>
      <c r="F101" s="103"/>
      <c r="G101" s="106">
        <f t="shared" si="17"/>
        <v>0</v>
      </c>
      <c r="H101" s="63"/>
      <c r="I101" s="116"/>
    </row>
    <row r="102" spans="2:13" x14ac:dyDescent="0.3">
      <c r="B102" s="58" t="s">
        <v>172</v>
      </c>
      <c r="C102" s="62" t="s">
        <v>161</v>
      </c>
      <c r="D102" s="91"/>
      <c r="E102" s="98"/>
      <c r="F102" s="103"/>
      <c r="G102" s="106">
        <f t="shared" si="17"/>
        <v>0</v>
      </c>
      <c r="H102" s="63"/>
      <c r="I102" s="116"/>
    </row>
    <row r="103" spans="2:13" x14ac:dyDescent="0.3">
      <c r="B103" s="58" t="s">
        <v>173</v>
      </c>
      <c r="C103" s="62" t="s">
        <v>19</v>
      </c>
      <c r="D103" s="91"/>
      <c r="E103" s="98"/>
      <c r="F103" s="103"/>
      <c r="G103" s="106">
        <f t="shared" ref="G103" si="20">E103*F103</f>
        <v>0</v>
      </c>
      <c r="H103" s="63"/>
      <c r="I103" s="116"/>
    </row>
    <row r="104" spans="2:13" ht="21.6" customHeight="1" x14ac:dyDescent="0.3">
      <c r="B104" s="127" t="s">
        <v>174</v>
      </c>
      <c r="C104" s="128" t="s">
        <v>155</v>
      </c>
      <c r="D104" s="129"/>
      <c r="E104" s="130"/>
      <c r="F104" s="129"/>
      <c r="G104" s="131">
        <f>E104*F104</f>
        <v>0</v>
      </c>
      <c r="H104" s="132"/>
      <c r="I104" s="133"/>
    </row>
    <row r="105" spans="2:13" ht="27.6" customHeight="1" x14ac:dyDescent="0.3">
      <c r="B105" s="38" t="s">
        <v>11</v>
      </c>
      <c r="C105" s="142" t="s">
        <v>34</v>
      </c>
      <c r="D105" s="143"/>
      <c r="E105" s="143"/>
      <c r="F105" s="144"/>
      <c r="G105" s="32">
        <f>+G88+G92+G96+G100+G104</f>
        <v>0</v>
      </c>
      <c r="H105" s="49"/>
      <c r="I105" s="78" t="e">
        <f>(G105/G86)</f>
        <v>#DIV/0!</v>
      </c>
      <c r="J105" s="47"/>
    </row>
    <row r="106" spans="2:13" ht="27.6" customHeight="1" x14ac:dyDescent="0.3">
      <c r="B106" s="38" t="s">
        <v>11</v>
      </c>
      <c r="C106" s="134" t="s">
        <v>10</v>
      </c>
      <c r="D106" s="135"/>
      <c r="E106" s="135"/>
      <c r="F106" s="136"/>
      <c r="G106" s="31">
        <f>+G105+G86</f>
        <v>0</v>
      </c>
      <c r="H106" s="48"/>
      <c r="I106" s="77"/>
    </row>
    <row r="107" spans="2:13" ht="44.4" customHeight="1" x14ac:dyDescent="0.3">
      <c r="B107" s="150" t="s">
        <v>153</v>
      </c>
      <c r="C107" s="150"/>
      <c r="D107" s="150"/>
      <c r="E107" s="150"/>
      <c r="F107" s="150"/>
      <c r="G107" s="150"/>
      <c r="H107" s="150"/>
      <c r="I107" s="150"/>
      <c r="J107" s="44"/>
    </row>
    <row r="108" spans="2:13" ht="26.4" customHeight="1" x14ac:dyDescent="0.3">
      <c r="B108" s="61"/>
      <c r="G108" s="43"/>
      <c r="J108" s="44"/>
    </row>
    <row r="109" spans="2:13" ht="33.6" customHeight="1" x14ac:dyDescent="0.3">
      <c r="B109" s="138" t="s">
        <v>14</v>
      </c>
      <c r="C109" s="139"/>
      <c r="D109" s="16" t="s">
        <v>15</v>
      </c>
      <c r="E109" s="8" t="s">
        <v>2</v>
      </c>
      <c r="F109" s="2"/>
      <c r="G109" s="2"/>
      <c r="H109" s="2"/>
    </row>
    <row r="110" spans="2:13" ht="33.6" customHeight="1" x14ac:dyDescent="0.3">
      <c r="B110" s="24"/>
      <c r="C110" s="25" t="s">
        <v>33</v>
      </c>
      <c r="D110" s="17" t="e">
        <f>+D111+D112</f>
        <v>#DIV/0!</v>
      </c>
      <c r="E110" s="12">
        <f>G106</f>
        <v>0</v>
      </c>
      <c r="F110" s="2"/>
      <c r="G110" s="2"/>
      <c r="H110" s="2"/>
    </row>
    <row r="111" spans="2:13" ht="33.6" customHeight="1" x14ac:dyDescent="0.3">
      <c r="B111" s="19" t="s">
        <v>3</v>
      </c>
      <c r="C111" s="20" t="s">
        <v>20</v>
      </c>
      <c r="D111" s="67" t="e">
        <f>+E111/E110</f>
        <v>#DIV/0!</v>
      </c>
      <c r="E111" s="21"/>
      <c r="F111" s="71"/>
      <c r="G111" s="3"/>
      <c r="H111" s="3"/>
    </row>
    <row r="112" spans="2:13" ht="48" customHeight="1" x14ac:dyDescent="0.3">
      <c r="B112" s="22" t="s">
        <v>4</v>
      </c>
      <c r="C112" s="23" t="s">
        <v>39</v>
      </c>
      <c r="D112" s="67" t="e">
        <f>+E112/E110</f>
        <v>#DIV/0!</v>
      </c>
      <c r="E112" s="46">
        <f>E110-E111</f>
        <v>0</v>
      </c>
      <c r="F112" s="71"/>
      <c r="G112" s="3"/>
      <c r="H112" s="3"/>
      <c r="J112" s="1"/>
      <c r="K112" s="1"/>
      <c r="L112" s="1"/>
      <c r="M112" s="1"/>
    </row>
    <row r="113" spans="2:8" ht="33.6" customHeight="1" x14ac:dyDescent="0.3">
      <c r="B113" s="13" t="s">
        <v>7</v>
      </c>
      <c r="C113" s="14" t="s">
        <v>154</v>
      </c>
      <c r="D113" s="18"/>
      <c r="E113" s="15"/>
      <c r="F113" s="71"/>
      <c r="G113" s="3"/>
      <c r="H113" s="3"/>
    </row>
    <row r="114" spans="2:8" ht="33.6" customHeight="1" x14ac:dyDescent="0.3">
      <c r="B114" s="4" t="s">
        <v>21</v>
      </c>
      <c r="C114" s="6" t="s">
        <v>22</v>
      </c>
      <c r="D114" s="68"/>
      <c r="E114" s="10"/>
      <c r="F114" s="71"/>
      <c r="G114" s="3"/>
      <c r="H114" s="3"/>
    </row>
    <row r="115" spans="2:8" ht="33.6" customHeight="1" x14ac:dyDescent="0.3">
      <c r="B115" s="4" t="s">
        <v>23</v>
      </c>
      <c r="C115" s="6" t="s">
        <v>26</v>
      </c>
      <c r="D115" s="68"/>
      <c r="E115" s="9"/>
      <c r="F115" s="71"/>
      <c r="G115" s="3"/>
      <c r="H115" s="3"/>
    </row>
    <row r="116" spans="2:8" ht="33.6" customHeight="1" x14ac:dyDescent="0.3">
      <c r="B116" s="4" t="s">
        <v>24</v>
      </c>
      <c r="C116" s="6" t="s">
        <v>27</v>
      </c>
      <c r="D116" s="68"/>
      <c r="E116" s="9"/>
      <c r="F116" s="71"/>
      <c r="G116" s="3"/>
      <c r="H116" s="3"/>
    </row>
    <row r="117" spans="2:8" ht="33.6" customHeight="1" x14ac:dyDescent="0.3">
      <c r="B117" s="4" t="s">
        <v>25</v>
      </c>
      <c r="C117" s="6" t="s">
        <v>28</v>
      </c>
      <c r="D117" s="68"/>
      <c r="E117" s="9"/>
      <c r="F117" s="72"/>
      <c r="G117" s="3"/>
      <c r="H117" s="3"/>
    </row>
    <row r="118" spans="2:8" ht="33.6" customHeight="1" x14ac:dyDescent="0.3">
      <c r="B118" s="4" t="s">
        <v>31</v>
      </c>
      <c r="C118" s="6" t="s">
        <v>28</v>
      </c>
      <c r="D118" s="68"/>
      <c r="E118" s="9"/>
      <c r="F118" s="71"/>
      <c r="G118" s="3"/>
      <c r="H118" s="3"/>
    </row>
    <row r="119" spans="2:8" ht="33.6" customHeight="1" x14ac:dyDescent="0.3">
      <c r="B119" s="5" t="s">
        <v>32</v>
      </c>
      <c r="C119" s="7" t="s">
        <v>28</v>
      </c>
      <c r="D119" s="69"/>
      <c r="E119" s="11"/>
      <c r="F119" s="71"/>
      <c r="G119" s="3"/>
      <c r="H119" s="3"/>
    </row>
    <row r="121" spans="2:8" ht="16.2" x14ac:dyDescent="0.3">
      <c r="B121" s="45" t="s">
        <v>36</v>
      </c>
    </row>
  </sheetData>
  <mergeCells count="8">
    <mergeCell ref="C106:F106"/>
    <mergeCell ref="B109:C109"/>
    <mergeCell ref="B9:C9"/>
    <mergeCell ref="C105:F105"/>
    <mergeCell ref="C86:F86"/>
    <mergeCell ref="C87:I87"/>
    <mergeCell ref="B107:I107"/>
    <mergeCell ref="B6:I6"/>
  </mergeCells>
  <phoneticPr fontId="1" type="noConversion"/>
  <conditionalFormatting sqref="I105">
    <cfRule type="cellIs" dxfId="4" priority="1" operator="greaterThan">
      <formula>$J$105</formula>
    </cfRule>
    <cfRule type="cellIs" dxfId="3" priority="2" operator="greaterThan">
      <formula>$J$105</formula>
    </cfRule>
    <cfRule type="cellIs" dxfId="2" priority="3" operator="greaterThan">
      <formula>$J$105</formula>
    </cfRule>
    <cfRule type="cellIs" dxfId="1" priority="4" operator="greaterThan">
      <formula>10</formula>
    </cfRule>
  </conditionalFormatting>
  <conditionalFormatting sqref="J107:J108">
    <cfRule type="expression" dxfId="0" priority="7">
      <formula>#REF!&gt;25</formula>
    </cfRule>
  </conditionalFormatting>
  <pageMargins left="0.70866141732283472" right="0.59055118110236227" top="0.59055118110236227" bottom="0.59055118110236227" header="0.31496062992125984" footer="0.31496062992125984"/>
  <pageSetup paperSize="9" scale="46"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4CBF31F2-19B6-4C19-A3F3-6DA340EFFBE8}">
          <x14:formula1>
            <xm:f>list!$C$3:$C$20</xm:f>
          </x14:formula1>
          <xm:sqref>C21:C23 C46:C48 C71:C73</xm:sqref>
        </x14:dataValidation>
        <x14:dataValidation type="list" allowBlank="1" showInputMessage="1" showErrorMessage="1" xr:uid="{7070940A-387E-4A67-B53B-C9CC5C3545AF}">
          <x14:formula1>
            <xm:f>list!$D$3:$D$20</xm:f>
          </x14:formula1>
          <xm:sqref>C25:C27 C50:C52 C75:C77</xm:sqref>
        </x14:dataValidation>
        <x14:dataValidation type="list" allowBlank="1" showInputMessage="1" showErrorMessage="1" xr:uid="{265C8CD1-8D6B-4480-8AA0-C7730BD05261}">
          <x14:formula1>
            <xm:f>list!$E$3:$E$20</xm:f>
          </x14:formula1>
          <xm:sqref>C29:C31 C54:C56 C79:C81</xm:sqref>
        </x14:dataValidation>
        <x14:dataValidation type="list" allowBlank="1" showInputMessage="1" showErrorMessage="1" xr:uid="{F344A5F2-F971-4C6A-B782-07BAB14FE7C6}">
          <x14:formula1>
            <xm:f>list!$B$3:$B$20</xm:f>
          </x14:formula1>
          <xm:sqref>C17:C19 C42:C44 C67:C69</xm:sqref>
        </x14:dataValidation>
        <x14:dataValidation type="list" allowBlank="1" showInputMessage="1" showErrorMessage="1" xr:uid="{41760B06-73A2-479C-81BB-F9A3F2EDC4D3}">
          <x14:formula1>
            <xm:f>list!$F$3:$F$20</xm:f>
          </x14:formula1>
          <xm:sqref>C33:C35 C58:C60 C83:C85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28E09-9FBC-4952-9391-D23B9A035F25}">
  <dimension ref="A2:F25"/>
  <sheetViews>
    <sheetView zoomScale="85" zoomScaleNormal="85" workbookViewId="0"/>
  </sheetViews>
  <sheetFormatPr defaultRowHeight="14.4" x14ac:dyDescent="0.3"/>
  <cols>
    <col min="1" max="1" width="27.44140625" customWidth="1"/>
    <col min="2" max="2" width="26" customWidth="1"/>
    <col min="3" max="3" width="45.6640625" customWidth="1"/>
    <col min="4" max="4" width="33.44140625" customWidth="1"/>
    <col min="5" max="5" width="65.21875" customWidth="1"/>
    <col min="6" max="6" width="34.33203125" customWidth="1"/>
  </cols>
  <sheetData>
    <row r="2" spans="1:6" ht="31.2" x14ac:dyDescent="0.3">
      <c r="A2" s="50" t="s">
        <v>47</v>
      </c>
      <c r="B2" s="50" t="s">
        <v>48</v>
      </c>
      <c r="C2" s="50" t="s">
        <v>49</v>
      </c>
      <c r="D2" s="50" t="s">
        <v>50</v>
      </c>
      <c r="E2" s="50" t="s">
        <v>51</v>
      </c>
      <c r="F2" s="50" t="s">
        <v>52</v>
      </c>
    </row>
    <row r="3" spans="1:6" s="56" customFormat="1" ht="26.4" x14ac:dyDescent="0.3">
      <c r="A3" s="55"/>
      <c r="B3" s="55" t="s">
        <v>157</v>
      </c>
      <c r="C3" s="55" t="s">
        <v>157</v>
      </c>
      <c r="D3" s="55" t="s">
        <v>157</v>
      </c>
      <c r="E3" s="55" t="s">
        <v>157</v>
      </c>
      <c r="F3" s="55" t="s">
        <v>157</v>
      </c>
    </row>
    <row r="4" spans="1:6" x14ac:dyDescent="0.3">
      <c r="B4" t="s">
        <v>63</v>
      </c>
      <c r="C4" t="s">
        <v>68</v>
      </c>
      <c r="D4" t="s">
        <v>158</v>
      </c>
      <c r="E4" t="s">
        <v>138</v>
      </c>
      <c r="F4" t="s">
        <v>146</v>
      </c>
    </row>
    <row r="5" spans="1:6" x14ac:dyDescent="0.3">
      <c r="B5" t="s">
        <v>156</v>
      </c>
      <c r="C5" t="s">
        <v>67</v>
      </c>
      <c r="D5" t="s">
        <v>147</v>
      </c>
      <c r="E5" t="s">
        <v>152</v>
      </c>
      <c r="F5" t="s">
        <v>148</v>
      </c>
    </row>
    <row r="6" spans="1:6" x14ac:dyDescent="0.3">
      <c r="B6" t="s">
        <v>62</v>
      </c>
      <c r="C6" t="s">
        <v>69</v>
      </c>
      <c r="E6" t="s">
        <v>139</v>
      </c>
      <c r="F6" t="s">
        <v>149</v>
      </c>
    </row>
    <row r="7" spans="1:6" x14ac:dyDescent="0.3">
      <c r="C7" t="s">
        <v>70</v>
      </c>
      <c r="E7" t="s">
        <v>140</v>
      </c>
      <c r="F7" t="s">
        <v>150</v>
      </c>
    </row>
    <row r="8" spans="1:6" x14ac:dyDescent="0.3">
      <c r="C8" t="s">
        <v>131</v>
      </c>
      <c r="E8" t="s">
        <v>141</v>
      </c>
      <c r="F8" t="s">
        <v>151</v>
      </c>
    </row>
    <row r="9" spans="1:6" x14ac:dyDescent="0.3">
      <c r="C9" t="s">
        <v>83</v>
      </c>
      <c r="E9" t="s">
        <v>142</v>
      </c>
      <c r="F9" t="s">
        <v>160</v>
      </c>
    </row>
    <row r="10" spans="1:6" x14ac:dyDescent="0.3">
      <c r="C10" t="s">
        <v>82</v>
      </c>
      <c r="E10" t="s">
        <v>143</v>
      </c>
    </row>
    <row r="11" spans="1:6" x14ac:dyDescent="0.3">
      <c r="C11" t="s">
        <v>72</v>
      </c>
      <c r="E11" t="s">
        <v>144</v>
      </c>
    </row>
    <row r="12" spans="1:6" x14ac:dyDescent="0.3">
      <c r="C12" t="s">
        <v>71</v>
      </c>
      <c r="E12" t="s">
        <v>145</v>
      </c>
    </row>
    <row r="13" spans="1:6" x14ac:dyDescent="0.3">
      <c r="C13" t="s">
        <v>73</v>
      </c>
    </row>
    <row r="14" spans="1:6" x14ac:dyDescent="0.3">
      <c r="C14" t="s">
        <v>74</v>
      </c>
    </row>
    <row r="15" spans="1:6" x14ac:dyDescent="0.3">
      <c r="C15" t="s">
        <v>75</v>
      </c>
    </row>
    <row r="20" spans="1:6" x14ac:dyDescent="0.3">
      <c r="B20" t="s">
        <v>19</v>
      </c>
      <c r="C20" t="s">
        <v>19</v>
      </c>
      <c r="D20" t="s">
        <v>19</v>
      </c>
      <c r="E20" t="s">
        <v>19</v>
      </c>
      <c r="F20" t="s">
        <v>19</v>
      </c>
    </row>
    <row r="22" spans="1:6" ht="15.6" x14ac:dyDescent="0.3">
      <c r="A22" s="53" t="s">
        <v>56</v>
      </c>
      <c r="B22" s="53" t="s">
        <v>57</v>
      </c>
      <c r="C22" s="53" t="s">
        <v>58</v>
      </c>
      <c r="D22" s="53" t="s">
        <v>55</v>
      </c>
    </row>
    <row r="23" spans="1:6" s="56" customFormat="1" ht="13.8" x14ac:dyDescent="0.3">
      <c r="A23" s="55"/>
      <c r="B23" s="55"/>
      <c r="C23" s="55"/>
      <c r="D23" s="55"/>
    </row>
    <row r="24" spans="1:6" x14ac:dyDescent="0.3">
      <c r="C24" s="126"/>
      <c r="D24" s="126"/>
    </row>
    <row r="25" spans="1:6" x14ac:dyDescent="0.3">
      <c r="C25" s="126"/>
      <c r="D25" s="126"/>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j6fdf40a0e1e4c27b9444f6dc0ea131b xmlns="f5ebda27-b626-448f-a7d1-d1cf5ad133fa" xsi:nil="true"/>
    <ExportDate xmlns="a843bbba-5665-4b5f-aacc-cdcb1c804839" xsi:nil="true"/>
    <DmsDocPrepDocSendReg xmlns="028236e2-f653-4d19-ab67-4d06a9145e0c" xsi:nil="true"/>
    <DmsDocPrepListOrderNo xmlns="4b2e9d09-07c5-42d4-ad0a-92e216c40b99">2</DmsDocPrepListOrderNo>
  </documentManagement>
</p:properties>
</file>

<file path=customXml/item3.xml><?xml version="1.0" encoding="utf-8"?>
<ct:contentTypeSchema xmlns:ct="http://schemas.microsoft.com/office/2006/metadata/contentType" xmlns:ma="http://schemas.microsoft.com/office/2006/metadata/properties/metaAttributes" ct:_="" ma:_="" ma:contentTypeName="Dokumento priedas" ma:contentTypeID="0x010100D76F90AF19434866994CD715ED8FEE4200712820E1B0DE314FBCE77D75ADAD206D" ma:contentTypeVersion="3" ma:contentTypeDescription="" ma:contentTypeScope="" ma:versionID="793df666ba0bf5a191b36fdaf1d58a93">
  <xsd:schema xmlns:xsd="http://www.w3.org/2001/XMLSchema" xmlns:xs="http://www.w3.org/2001/XMLSchema" xmlns:p="http://schemas.microsoft.com/office/2006/metadata/properties" xmlns:ns2="4b2e9d09-07c5-42d4-ad0a-92e216c40b99" xmlns:ns3="f5ebda27-b626-448f-a7d1-d1cf5ad133fa" xmlns:ns4="028236e2-f653-4d19-ab67-4d06a9145e0c" xmlns:ns5="a843bbba-5665-4b5f-aacc-cdcb1c804839" targetNamespace="http://schemas.microsoft.com/office/2006/metadata/properties" ma:root="true" ma:fieldsID="c12fd19ff4577ed42839b4b21aaac4ba" ns2:_="" ns3:_="" ns4:_="" ns5:_="">
    <xsd:import namespace="4b2e9d09-07c5-42d4-ad0a-92e216c40b99"/>
    <xsd:import namespace="f5ebda27-b626-448f-a7d1-d1cf5ad133fa"/>
    <xsd:import namespace="028236e2-f653-4d19-ab67-4d06a9145e0c"/>
    <xsd:import namespace="a843bbba-5665-4b5f-aacc-cdcb1c804839"/>
    <xsd:element name="properties">
      <xsd:complexType>
        <xsd:sequence>
          <xsd:element name="documentManagement">
            <xsd:complexType>
              <xsd:all>
                <xsd:element ref="ns2:DmsDocPrepListOrderNo" minOccurs="0"/>
                <xsd:element ref="ns3:j6fdf40a0e1e4c27b9444f6dc0ea131b" minOccurs="0"/>
                <xsd:element ref="ns4:DmsDocPrepDocSendReg" minOccurs="0"/>
                <xsd:element ref="ns5:Expo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DocPrepListOrderNo" ma:index="8" nillable="true" ma:displayName="Turinio tipo rikiavimas" ma:description="" ma:internalName="DmsDocPrepListOrderN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ebda27-b626-448f-a7d1-d1cf5ad133fa" elementFormDefault="qualified">
    <xsd:import namespace="http://schemas.microsoft.com/office/2006/documentManagement/types"/>
    <xsd:import namespace="http://schemas.microsoft.com/office/infopath/2007/PartnerControls"/>
    <xsd:element name="j6fdf40a0e1e4c27b9444f6dc0ea131b" ma:index="9" nillable="true" ma:displayName="DmsPermissionsDivisions_0" ma:hidden="true" ma:internalName="j6fdf40a0e1e4c27b9444f6dc0ea131b">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8236e2-f653-4d19-ab67-4d06a9145e0c" elementFormDefault="qualified">
    <xsd:import namespace="http://schemas.microsoft.com/office/2006/documentManagement/types"/>
    <xsd:import namespace="http://schemas.microsoft.com/office/infopath/2007/PartnerControls"/>
    <xsd:element name="DmsDocPrepDocSendReg" ma:index="10" nillable="true" ma:displayName="Siųsti registruoti" ma:description="" ma:internalName="DmsDocPrepDocSendReg">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843bbba-5665-4b5f-aacc-cdcb1c804839" elementFormDefault="qualified">
    <xsd:import namespace="http://schemas.microsoft.com/office/2006/documentManagement/types"/>
    <xsd:import namespace="http://schemas.microsoft.com/office/infopath/2007/PartnerControls"/>
    <xsd:element name="ExportDate" ma:index="11" nillable="true" ma:displayName="ExportDate" ma:format="DateOnly" ma:internalName="Export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523FFC-5AF2-42F9-B52E-EA812EEEB0F9}">
  <ds:schemaRefs>
    <ds:schemaRef ds:uri="http://schemas.microsoft.com/sharepoint/v3/contenttype/forms"/>
  </ds:schemaRefs>
</ds:datastoreItem>
</file>

<file path=customXml/itemProps2.xml><?xml version="1.0" encoding="utf-8"?>
<ds:datastoreItem xmlns:ds="http://schemas.openxmlformats.org/officeDocument/2006/customXml" ds:itemID="{3B71205B-B9D3-4EA3-BD2D-FE28BCC8D63D}">
  <ds:schemaRefs>
    <ds:schemaRef ds:uri="http://purl.org/dc/elements/1.1/"/>
    <ds:schemaRef ds:uri="http://schemas.microsoft.com/office/2006/metadata/properties"/>
    <ds:schemaRef ds:uri="a843bbba-5665-4b5f-aacc-cdcb1c804839"/>
    <ds:schemaRef ds:uri="http://schemas.microsoft.com/office/2006/documentManagement/types"/>
    <ds:schemaRef ds:uri="http://purl.org/dc/terms/"/>
    <ds:schemaRef ds:uri="http://schemas.openxmlformats.org/package/2006/metadata/core-properties"/>
    <ds:schemaRef ds:uri="4b2e9d09-07c5-42d4-ad0a-92e216c40b99"/>
    <ds:schemaRef ds:uri="http://purl.org/dc/dcmitype/"/>
    <ds:schemaRef ds:uri="http://www.w3.org/XML/1998/namespace"/>
    <ds:schemaRef ds:uri="http://schemas.microsoft.com/office/infopath/2007/PartnerControls"/>
    <ds:schemaRef ds:uri="028236e2-f653-4d19-ab67-4d06a9145e0c"/>
    <ds:schemaRef ds:uri="f5ebda27-b626-448f-a7d1-d1cf5ad133fa"/>
  </ds:schemaRefs>
</ds:datastoreItem>
</file>

<file path=customXml/itemProps3.xml><?xml version="1.0" encoding="utf-8"?>
<ds:datastoreItem xmlns:ds="http://schemas.openxmlformats.org/officeDocument/2006/customXml" ds:itemID="{511ADEC3-B742-41A1-A464-BE426FEBB0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e9d09-07c5-42d4-ad0a-92e216c40b99"/>
    <ds:schemaRef ds:uri="f5ebda27-b626-448f-a7d1-d1cf5ad133fa"/>
    <ds:schemaRef ds:uri="028236e2-f653-4d19-ab67-4d06a9145e0c"/>
    <ds:schemaRef ds:uri="a843bbba-5665-4b5f-aacc-cdcb1c8048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Projekto sąmata</vt:lpstr>
      <vt:lpstr>list</vt:lpstr>
      <vt:lpstr>'Projekto sąmata'!Print_Area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 priedas - Projekto sąmata</dc:title>
  <dc:creator/>
  <cp:lastModifiedBy/>
  <dcterms:created xsi:type="dcterms:W3CDTF">2006-09-16T00:00:00Z</dcterms:created>
  <dcterms:modified xsi:type="dcterms:W3CDTF">2026-04-27T08:25:48Z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0x010100D76F90AF19434866994CD715ED8FEE4200712820E1B0DE314FBCE77D75ADAD206D</vt:lpwstr>
  </property>
  <property fmtid="{D5CDD505-2E9C-101B-9397-08002B2CF9AE}" pid="3" name="DmsPermissionsFlags">
    <vt:lpwstr>,SECTRUE,</vt:lpwstr>
  </property>
  <property fmtid="{D5CDD505-2E9C-101B-9397-08002B2CF9AE}" pid="4" name="DmsPermissionsUsers">
    <vt:lpwstr>898;#Greta Motuzaitė-Pastore;#203;#Lina Janionytė;#793;#Kristina Dūdaitė;#288;#Neringa Janušienė;#1154;#Vilma Vaičeliūnė;#195;#Raimonda Serbentienė;#768;#Erika Simaitė;#284;#Eglė Uleckienė;#234;#Rasa Suraučienė;#232;#Lidija Kašubienė</vt:lpwstr>
  </property>
  <property fmtid="{D5CDD505-2E9C-101B-9397-08002B2CF9AE}" pid="5" name="DmsPermissionsConfid">
    <vt:bool>true</vt:bool>
  </property>
  <property fmtid="{D5CDD505-2E9C-101B-9397-08002B2CF9AE}" pid="6" name="DmsPermissionsDivisions">
    <vt:lpwstr/>
  </property>
  <property fmtid="{D5CDD505-2E9C-101B-9397-08002B2CF9AE}" pid="7" name="TaxCatchAll">
    <vt:lpwstr/>
  </property>
</Properties>
</file>