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5044CEC2-407C-4BD3-846C-4EB481641615}" xr6:coauthVersionLast="47" xr6:coauthVersionMax="47" xr10:uidLastSave="{00000000-0000-0000-0000-000000000000}"/>
  <bookViews>
    <workbookView xWindow="-28920" yWindow="-870" windowWidth="29040" windowHeight="15720" tabRatio="569" xr2:uid="{00000000-000D-0000-FFFF-FFFF00000000}"/>
  </bookViews>
  <sheets>
    <sheet name="Projekto sąmata" sheetId="2" r:id="rId1"/>
    <sheet name="list" sheetId="5" state="hidden" r:id="rId2"/>
  </sheets>
  <definedNames>
    <definedName name="_xlnm._FilterDatabase" localSheetId="0" hidden="1">'Projekto sąmata'!$C$8:$D$109</definedName>
    <definedName name="_xlnm.Print_Area" localSheetId="0">'Projekto sąmata'!$B$1:$I$121</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6" i="2" l="1"/>
  <c r="G105" i="2"/>
  <c r="G86" i="2"/>
  <c r="G41" i="2"/>
  <c r="G36" i="2"/>
  <c r="G32" i="2"/>
  <c r="G28" i="2"/>
  <c r="G24" i="2"/>
  <c r="G20" i="2"/>
  <c r="G16" i="2"/>
  <c r="G12" i="2"/>
  <c r="G103" i="2"/>
  <c r="G99" i="2"/>
  <c r="G95" i="2"/>
  <c r="G102" i="2"/>
  <c r="G101" i="2"/>
  <c r="G100" i="2" s="1"/>
  <c r="G98" i="2"/>
  <c r="G97" i="2"/>
  <c r="G96" i="2" s="1"/>
  <c r="G94" i="2"/>
  <c r="G93" i="2"/>
  <c r="G92" i="2" s="1"/>
  <c r="G91" i="2"/>
  <c r="G90" i="2"/>
  <c r="G89" i="2"/>
  <c r="G88" i="2" s="1"/>
  <c r="G85" i="2"/>
  <c r="G84" i="2"/>
  <c r="G83" i="2"/>
  <c r="G81" i="2"/>
  <c r="G80" i="2"/>
  <c r="G79" i="2"/>
  <c r="G77" i="2"/>
  <c r="G76" i="2"/>
  <c r="G75" i="2"/>
  <c r="G73" i="2"/>
  <c r="G72" i="2"/>
  <c r="G71" i="2"/>
  <c r="G69" i="2"/>
  <c r="G68" i="2"/>
  <c r="G67" i="2"/>
  <c r="G65" i="2"/>
  <c r="G64" i="2"/>
  <c r="G63" i="2"/>
  <c r="G62" i="2" s="1"/>
  <c r="G60" i="2"/>
  <c r="G59" i="2"/>
  <c r="G58" i="2"/>
  <c r="G56" i="2"/>
  <c r="G55" i="2"/>
  <c r="G54" i="2"/>
  <c r="G52" i="2"/>
  <c r="G51" i="2"/>
  <c r="G50" i="2"/>
  <c r="G48" i="2"/>
  <c r="G47" i="2"/>
  <c r="G46" i="2"/>
  <c r="G44" i="2"/>
  <c r="G43" i="2"/>
  <c r="G42" i="2"/>
  <c r="G40" i="2"/>
  <c r="G39" i="2"/>
  <c r="G38" i="2"/>
  <c r="G74" i="2" l="1"/>
  <c r="G45" i="2"/>
  <c r="G57" i="2"/>
  <c r="G82" i="2"/>
  <c r="G49" i="2"/>
  <c r="G78" i="2"/>
  <c r="G66" i="2"/>
  <c r="G37" i="2"/>
  <c r="G70" i="2"/>
  <c r="G53" i="2"/>
  <c r="G61" i="2" l="1"/>
  <c r="G35" i="2"/>
  <c r="G34" i="2"/>
  <c r="G33" i="2"/>
  <c r="G31" i="2"/>
  <c r="G30" i="2"/>
  <c r="G29" i="2"/>
  <c r="G27" i="2"/>
  <c r="G26" i="2"/>
  <c r="G25" i="2"/>
  <c r="G18" i="2"/>
  <c r="G15" i="2"/>
  <c r="G13" i="2" l="1"/>
  <c r="G14" i="2"/>
  <c r="G17" i="2"/>
  <c r="G19" i="2"/>
  <c r="G21" i="2"/>
  <c r="G22" i="2"/>
  <c r="G23" i="2"/>
  <c r="G11" i="2" l="1"/>
  <c r="E110" i="2" l="1"/>
  <c r="E112" i="2" s="1"/>
  <c r="I105" i="2"/>
  <c r="G104" i="2"/>
  <c r="D111" i="2" l="1"/>
  <c r="D112" i="2"/>
  <c r="D110" i="2" l="1"/>
</calcChain>
</file>

<file path=xl/sharedStrings.xml><?xml version="1.0" encoding="utf-8"?>
<sst xmlns="http://schemas.openxmlformats.org/spreadsheetml/2006/main" count="281" uniqueCount="180">
  <si>
    <t>Vystomojo bendradarbiavimo ir humanitarinės pagalbos fondo Verslo partnerysčių programos besivystančiose šalyse kvietimo 4 priedas</t>
  </si>
  <si>
    <t>PROJEKTO BIUDŽETAS</t>
  </si>
  <si>
    <t>A.</t>
  </si>
  <si>
    <t>PROJEKTO VEIKLOS</t>
  </si>
  <si>
    <r>
      <t xml:space="preserve">Mato vienetas
</t>
    </r>
    <r>
      <rPr>
        <i/>
        <sz val="8"/>
        <color theme="1"/>
        <rFont val="Times New Roman"/>
        <family val="1"/>
      </rPr>
      <t>(valanda / diena / naktis / vienetas / km ir pan.)</t>
    </r>
  </si>
  <si>
    <t>Vienetų skaičius</t>
  </si>
  <si>
    <t>Vieneto kaina, Eur</t>
  </si>
  <si>
    <t>Bendra suma, Eur</t>
  </si>
  <si>
    <t>Išlaidas patirianti organizacija</t>
  </si>
  <si>
    <r>
      <t xml:space="preserve">Pastabos
</t>
    </r>
    <r>
      <rPr>
        <i/>
        <sz val="8"/>
        <rFont val="Times New Roman"/>
        <family val="1"/>
      </rPr>
      <t>(išlaidas pagrindžiantis dokumentas)</t>
    </r>
  </si>
  <si>
    <t>5 (3x4)</t>
  </si>
  <si>
    <t>I.</t>
  </si>
  <si>
    <r>
      <t xml:space="preserve">TIESIOGINĖS IŠLAIDOS </t>
    </r>
    <r>
      <rPr>
        <i/>
        <sz val="12"/>
        <rFont val="Times New Roman"/>
        <family val="1"/>
      </rPr>
      <t>(PAGAL PROJEKTO PARAIŠKĄ, LOGINĘ MATRICĄ)</t>
    </r>
    <r>
      <rPr>
        <b/>
        <sz val="12"/>
        <rFont val="Times New Roman"/>
        <family val="1"/>
      </rPr>
      <t>:</t>
    </r>
  </si>
  <si>
    <t>1.</t>
  </si>
  <si>
    <r>
      <t>Veikla</t>
    </r>
    <r>
      <rPr>
        <b/>
        <i/>
        <sz val="12"/>
        <color theme="1"/>
        <rFont val="Times New Roman"/>
        <family val="1"/>
      </rPr>
      <t xml:space="preserve"> </t>
    </r>
    <r>
      <rPr>
        <i/>
        <sz val="10"/>
        <color theme="1"/>
        <rFont val="Times New Roman"/>
        <family val="1"/>
      </rPr>
      <t>&lt;įrašyti pilną paraiškoje nurodytą veiklos pavadinimą&gt;</t>
    </r>
    <r>
      <rPr>
        <b/>
        <sz val="12"/>
        <color theme="1"/>
        <rFont val="Times New Roman"/>
        <family val="1"/>
      </rPr>
      <t>:</t>
    </r>
  </si>
  <si>
    <t>1.1.</t>
  </si>
  <si>
    <t>Darbuotojų darbo užmokestis</t>
  </si>
  <si>
    <t>1.1.1.</t>
  </si>
  <si>
    <t>&lt;prašome įrašyti pareigybę&gt;</t>
  </si>
  <si>
    <t>1.1.2.</t>
  </si>
  <si>
    <t>1.1.3.</t>
  </si>
  <si>
    <t>&lt;...&gt;</t>
  </si>
  <si>
    <t>1.2.</t>
  </si>
  <si>
    <t>Ekspertų paslaugos</t>
  </si>
  <si>
    <t>1.2.1.</t>
  </si>
  <si>
    <t>&lt;prašome pasirinkti iš sąrašo&gt;</t>
  </si>
  <si>
    <t>1.2.2.</t>
  </si>
  <si>
    <t>1.2.3.</t>
  </si>
  <si>
    <t>1.3.</t>
  </si>
  <si>
    <t>Kelionių išlaidos</t>
  </si>
  <si>
    <t>1.3.1.</t>
  </si>
  <si>
    <t>1.3.2.</t>
  </si>
  <si>
    <t>1.3.3.</t>
  </si>
  <si>
    <t>1.4.</t>
  </si>
  <si>
    <t>Galimybių ir poveikio studijų rengimo paslaugos</t>
  </si>
  <si>
    <t>1.4.1.</t>
  </si>
  <si>
    <t>1.4.2.</t>
  </si>
  <si>
    <t>1.4.3.</t>
  </si>
  <si>
    <t>1.5.</t>
  </si>
  <si>
    <t>Pilotinių sprendimų ir produktų sukūrimas demonstracijai</t>
  </si>
  <si>
    <t>1.5.1.</t>
  </si>
  <si>
    <t>1.5.2.</t>
  </si>
  <si>
    <t>1.5.3.</t>
  </si>
  <si>
    <t>1.6.</t>
  </si>
  <si>
    <t>Kitos būtinos išlaidos, susijusios su projekto įgyvendinimu</t>
  </si>
  <si>
    <t>1.6.1.</t>
  </si>
  <si>
    <t>1.6.2.</t>
  </si>
  <si>
    <t>1.6.3.</t>
  </si>
  <si>
    <t>2.</t>
  </si>
  <si>
    <r>
      <t xml:space="preserve">Veikla </t>
    </r>
    <r>
      <rPr>
        <i/>
        <sz val="10"/>
        <color theme="1"/>
        <rFont val="Times New Roman"/>
        <family val="1"/>
      </rPr>
      <t>&lt;įrašyti (jei yra) pilną nurodytą pavadinimą. Jei nėra, ištrinti veiklos Nr. 2 eilutes&gt;</t>
    </r>
    <r>
      <rPr>
        <b/>
        <sz val="12"/>
        <color theme="1"/>
        <rFont val="Times New Roman"/>
        <family val="1"/>
      </rPr>
      <t>:</t>
    </r>
  </si>
  <si>
    <t>2.1.</t>
  </si>
  <si>
    <t>2.1.1.</t>
  </si>
  <si>
    <t>2.1.2.</t>
  </si>
  <si>
    <t>2.1.3.</t>
  </si>
  <si>
    <t>2.2.</t>
  </si>
  <si>
    <t>2.2.1.</t>
  </si>
  <si>
    <t>2.2.2.</t>
  </si>
  <si>
    <t>2.2.3.</t>
  </si>
  <si>
    <t>2.3.</t>
  </si>
  <si>
    <t>2.3.1.</t>
  </si>
  <si>
    <t>2.3.2.</t>
  </si>
  <si>
    <t>2.3.3.</t>
  </si>
  <si>
    <t>2.4.</t>
  </si>
  <si>
    <t>2.4.1.</t>
  </si>
  <si>
    <t>2.4.2.</t>
  </si>
  <si>
    <t>2.4.3.</t>
  </si>
  <si>
    <t>2.5.</t>
  </si>
  <si>
    <t>2.5.1.</t>
  </si>
  <si>
    <t>2.5.2.</t>
  </si>
  <si>
    <t>2.5.3.</t>
  </si>
  <si>
    <t>2.6.</t>
  </si>
  <si>
    <t>2.6.1.</t>
  </si>
  <si>
    <t>2.6.2.</t>
  </si>
  <si>
    <t>2.6.3.</t>
  </si>
  <si>
    <t>3.</t>
  </si>
  <si>
    <r>
      <rPr>
        <b/>
        <sz val="12"/>
        <color theme="1"/>
        <rFont val="Times New Roman"/>
        <family val="1"/>
      </rPr>
      <t>Veikla</t>
    </r>
    <r>
      <rPr>
        <sz val="12"/>
        <color theme="1"/>
        <rFont val="Times New Roman"/>
        <family val="1"/>
      </rPr>
      <t xml:space="preserve"> </t>
    </r>
    <r>
      <rPr>
        <i/>
        <sz val="10"/>
        <color theme="1"/>
        <rFont val="Times New Roman"/>
        <family val="1"/>
      </rPr>
      <t>&lt;įrašyti (jei yra) pilną nurodytą veiklos pavadinimą. Jei nėra, ištrinti veiklos Nr. 3 eilutes&gt;</t>
    </r>
    <r>
      <rPr>
        <sz val="12"/>
        <color theme="1"/>
        <rFont val="Times New Roman"/>
        <family val="1"/>
      </rPr>
      <t>:</t>
    </r>
  </si>
  <si>
    <t>3.1.</t>
  </si>
  <si>
    <t>3.1.1.</t>
  </si>
  <si>
    <t>3.1.2.</t>
  </si>
  <si>
    <t>3.1.3.</t>
  </si>
  <si>
    <t>3.2.</t>
  </si>
  <si>
    <t>3.2.1.</t>
  </si>
  <si>
    <t>3.2.2.</t>
  </si>
  <si>
    <t>3.2.3.</t>
  </si>
  <si>
    <t>3.3.</t>
  </si>
  <si>
    <t>3.3.1.</t>
  </si>
  <si>
    <t>3.3.2.</t>
  </si>
  <si>
    <t>3.3.3.</t>
  </si>
  <si>
    <t>3.4.</t>
  </si>
  <si>
    <t>3.4.1.</t>
  </si>
  <si>
    <t>3.4.2.</t>
  </si>
  <si>
    <t>3.4.3.</t>
  </si>
  <si>
    <t>3.5.</t>
  </si>
  <si>
    <t>3.5.1.</t>
  </si>
  <si>
    <t>3.5.2.</t>
  </si>
  <si>
    <t>3.5.3.</t>
  </si>
  <si>
    <t>3.6.</t>
  </si>
  <si>
    <t>3.6.1.</t>
  </si>
  <si>
    <t>3.6.2.</t>
  </si>
  <si>
    <t>3.6.3.</t>
  </si>
  <si>
    <t>Σ</t>
  </si>
  <si>
    <t>IŠ VISO TIESIOGINĖS IŠLAIDOS:</t>
  </si>
  <si>
    <t>II.</t>
  </si>
  <si>
    <r>
      <t xml:space="preserve">NETIESIOGINĖS PROJEKTO IŠLAIDOS 
</t>
    </r>
    <r>
      <rPr>
        <sz val="12"/>
        <rFont val="Times New Roman"/>
        <family val="1"/>
      </rPr>
      <t>(Netiesioginės projekto išlaidos, kurios nėra skiriamos tiesiogiai projekto veikloms įgyvendinti, tačiau yra tiesiogiai su jomis susijusios, ir yra būtinos. Netiesioginėms išlaidoms gali būti numatyta</t>
    </r>
    <r>
      <rPr>
        <b/>
        <sz val="12"/>
        <rFont val="Times New Roman"/>
        <family val="1"/>
      </rPr>
      <t xml:space="preserve"> ne daugiau kaip 10 procentų projekto tiesioginių išlaidų sumos)*</t>
    </r>
  </si>
  <si>
    <t>II.1.</t>
  </si>
  <si>
    <t>Personalo išlaikymo išlaidos</t>
  </si>
  <si>
    <t>II.1.1.</t>
  </si>
  <si>
    <t>II.1.2.</t>
  </si>
  <si>
    <t>II.1.3.</t>
  </si>
  <si>
    <t>II.2.</t>
  </si>
  <si>
    <t>Samdomų ekspertų išlaidos</t>
  </si>
  <si>
    <t>II.2.1.</t>
  </si>
  <si>
    <t>&lt;prašome įrašyti&gt;</t>
  </si>
  <si>
    <t>II.2.2.</t>
  </si>
  <si>
    <t>&lt;prašom įrašyti&gt;</t>
  </si>
  <si>
    <t>II.2.3.</t>
  </si>
  <si>
    <t>II.3.</t>
  </si>
  <si>
    <t>Eksploatacinės išlaidos</t>
  </si>
  <si>
    <t>II.3.1.</t>
  </si>
  <si>
    <t>II.3.2.</t>
  </si>
  <si>
    <t>II.3.3.</t>
  </si>
  <si>
    <t>II.4.</t>
  </si>
  <si>
    <t>Kitos administracinės išlaidos</t>
  </si>
  <si>
    <t>II.4.1.</t>
  </si>
  <si>
    <t>II.4.2.</t>
  </si>
  <si>
    <t>II.4.3.</t>
  </si>
  <si>
    <t>II.5.</t>
  </si>
  <si>
    <r>
      <t>Audito paslaugos</t>
    </r>
    <r>
      <rPr>
        <sz val="12"/>
        <rFont val="Times New Roman"/>
        <family val="1"/>
      </rPr>
      <t xml:space="preserve"> (jeigu taikoma)</t>
    </r>
  </si>
  <si>
    <t>IŠ VISO NETIESIOGINĖS PROJEKTO IŠLAIDOS:</t>
  </si>
  <si>
    <t>BENDRA PROJEKTO VERTĖ:</t>
  </si>
  <si>
    <t>* Projekto paraiškos metu įvertinus ir patvirtinus netiesioginių projekto valdymo išlaidų procentą nuo tiesioginių projekto išlaidų sumos, viso projekto metu netiesioginės išlaidos bus apskaičuojamos ir išmokamos taikant fiksuotąją normą nuo deklaruojamų tinkamų tiesioginių projekto išlaidų sumos.</t>
  </si>
  <si>
    <t>B. PROJEKTO FINANSAVIMO ŠALTINIAI:</t>
  </si>
  <si>
    <t>Procentinė išraiška</t>
  </si>
  <si>
    <t>Išlaidų suma, Eur</t>
  </si>
  <si>
    <t>Bendra projekto vertė:</t>
  </si>
  <si>
    <t>Iš Fondo prašoma projektui skirti suma, Eur</t>
  </si>
  <si>
    <r>
      <t>NUOSAVAS INDĖLIS</t>
    </r>
    <r>
      <rPr>
        <i/>
        <sz val="12"/>
        <rFont val="Times New Roman"/>
        <family val="1"/>
      </rPr>
      <t xml:space="preserve"> </t>
    </r>
    <r>
      <rPr>
        <i/>
        <sz val="10"/>
        <rFont val="Times New Roman"/>
        <family val="1"/>
      </rPr>
      <t>(projekto vykdytojo nuosavos lėšos ir/arba projekto partnerio ir/arba kitų projektą finansuojančių subjektų finansinis įnašas)</t>
    </r>
    <r>
      <rPr>
        <b/>
        <sz val="12"/>
        <rFont val="Times New Roman"/>
        <family val="1"/>
      </rPr>
      <t>:</t>
    </r>
  </si>
  <si>
    <t>Pareiškėjo (projekto vykdytojo) finansinis įnašas, Eur:</t>
  </si>
  <si>
    <t>Projekto partnerio Nr. 1 finansinis įnašas, Eur:</t>
  </si>
  <si>
    <t>Projekto partnerio Nr. 2 finansinis įnašas, Eur:</t>
  </si>
  <si>
    <t>Projekto partnerio Nr. 3 finansinis įnašas, Eur:</t>
  </si>
  <si>
    <t>Kito projektą finansuojančio subjekto finansinis įnašas, Eur</t>
  </si>
  <si>
    <t>2.7.</t>
  </si>
  <si>
    <t>*Kartu su pasirašyta projekto paraiškos sąmata turi būti pateikta projekto paraiškos sąmata Excel formatu.</t>
  </si>
  <si>
    <t>jaunesnysis ekspertas</t>
  </si>
  <si>
    <t xml:space="preserve">dienpinigiai </t>
  </si>
  <si>
    <t>galimybių studijų rengimo paslaugos</t>
  </si>
  <si>
    <t xml:space="preserve">planavimo išlaidos, lokalizavimas, mokymas, kita techninė pagalba </t>
  </si>
  <si>
    <t>leidimų veiklai gavimo išlaidos</t>
  </si>
  <si>
    <t>ekspertas</t>
  </si>
  <si>
    <t>gyvenamojo ploto nuoma</t>
  </si>
  <si>
    <t>poveikio vertinimo paslaugos</t>
  </si>
  <si>
    <t>su technologijų ir (arba) sprendimų kūrimu susijusių paslaugų išlaidos</t>
  </si>
  <si>
    <t>notaro paslaugos</t>
  </si>
  <si>
    <t>vyresnysis ekspertas</t>
  </si>
  <si>
    <t>transporto išlaidos</t>
  </si>
  <si>
    <t>bandymams reikalingos įrangos ir patalpų nuoma</t>
  </si>
  <si>
    <t>išlaidos susijusios su sutarčių rengimu</t>
  </si>
  <si>
    <t>kelionių draudimas</t>
  </si>
  <si>
    <t>investicijos į įrangą, statybos išlaidos ir transportavimo išlaidos</t>
  </si>
  <si>
    <t>vertimo išlaidos</t>
  </si>
  <si>
    <t>dokumentų tvarkymo (vizos) išlaidos</t>
  </si>
  <si>
    <t>sertifikatai, reikalingi inovacijai įdiegti tikslinėje rinkoje</t>
  </si>
  <si>
    <t>viešinimo išlaidos</t>
  </si>
  <si>
    <t>transporto nuoma</t>
  </si>
  <si>
    <t>kitos produkto ar sprendimo kūrimo išlaidos, susijusios su pritaikymu rinkai</t>
  </si>
  <si>
    <t>kitos išlaidos (detalizacija pastabuose)</t>
  </si>
  <si>
    <t>degalai</t>
  </si>
  <si>
    <t>kitos išlaidos, susijusios su bandymais</t>
  </si>
  <si>
    <t>automobilių saugojimo aikštelėse užsienyje išlaidos</t>
  </si>
  <si>
    <t>išlaidos, susijusios su reikalingų valdžios institucijų leidimų gavimu</t>
  </si>
  <si>
    <t>ryšių išlaidos</t>
  </si>
  <si>
    <t>produkto ar sprendimo audito išlaidos</t>
  </si>
  <si>
    <t>registravimosi renginyje mokesčiai</t>
  </si>
  <si>
    <t>valiutos keitimo išlaidos</t>
  </si>
  <si>
    <t>kitos su komandiruote susijusios būtinos išlaidos</t>
  </si>
  <si>
    <t>personalo išlaikymo išlaidos</t>
  </si>
  <si>
    <t>samdomų ekspertų išlaidos</t>
  </si>
  <si>
    <t>eksploatacinės išlaidos</t>
  </si>
  <si>
    <t>kitos administracinės išlaidos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</si>
</sst>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0.00000%"/>
    <numFmt numFmtId="166" formatCode="#,##0.000"/>
  </numFmts>
  <fonts count="25" x14ac:knownFonts="1">
    <font>
      <sz val="11"/>
      <color theme="1"/>
      <name val="Calibri"/>
      <family val="2"/>
      <scheme val="minor"/>
    </font>
    <font>
      <sz val="8"/>
      <name val="Calibri"/>
      <family val="2"/>
      <scheme val="minor"/>
    </font>
    <font>
      <sz val="12"/>
      <color theme="1"/>
      <name val="Times New Roman"/>
      <family val="1"/>
    </font>
    <font>
      <sz val="12"/>
      <name val="Times New Roman"/>
      <family val="1"/>
    </font>
    <font>
      <b/>
      <sz val="14"/>
      <color theme="1"/>
      <name val="Times New Roman"/>
      <family val="1"/>
    </font>
    <font>
      <b/>
      <sz val="12"/>
      <color theme="1"/>
      <name val="Times New Roman"/>
      <family val="1"/>
    </font>
    <font>
      <i/>
      <sz val="8"/>
      <color theme="1"/>
      <name val="Times New Roman"/>
      <family val="1"/>
    </font>
    <font>
      <b/>
      <sz val="12"/>
      <name val="Times New Roman"/>
      <family val="1"/>
    </font>
    <font>
      <i/>
      <sz val="8"/>
      <name val="Times New Roman"/>
      <family val="1"/>
    </font>
    <font>
      <i/>
      <sz val="12"/>
      <color theme="1"/>
      <name val="Times New Roman"/>
      <family val="1"/>
    </font>
    <font>
      <i/>
      <sz val="12"/>
      <name val="Times New Roman"/>
      <family val="1"/>
    </font>
    <font>
      <sz val="11"/>
      <color theme="1"/>
      <name val="Times New Roman"/>
      <family val="1"/>
    </font>
    <font>
      <i/>
      <sz val="10"/>
      <color theme="1"/>
      <name val="Times New Roman"/>
      <family val="1"/>
    </font>
    <font>
      <i/>
      <sz val="10"/>
      <name val="Times New Roman"/>
      <family val="1"/>
    </font>
    <font>
      <b/>
      <sz val="12"/>
      <color theme="0"/>
      <name val="Times New Roman"/>
      <family val="1"/>
    </font>
    <font>
      <sz val="10"/>
      <color theme="3"/>
      <name val="Times New Roman"/>
      <family val="1"/>
    </font>
    <font>
      <sz val="12"/>
      <color rgb="FFFF0000"/>
      <name val="Times New Roman"/>
      <family val="1"/>
    </font>
    <font>
      <b/>
      <i/>
      <sz val="12"/>
      <color rgb="FFFF0000"/>
      <name val="Times New Roman"/>
      <family val="1"/>
    </font>
    <font>
      <sz val="10"/>
      <color rgb="FFFF0000"/>
      <name val="Times New Roman"/>
      <family val="1"/>
    </font>
    <font>
      <i/>
      <sz val="10"/>
      <color theme="1"/>
      <name val="Times New Roman"/>
      <family val="1"/>
      <charset val="186"/>
    </font>
    <font>
      <i/>
      <sz val="10"/>
      <color theme="1"/>
      <name val="Calibri"/>
      <family val="2"/>
      <charset val="186"/>
      <scheme val="minor"/>
    </font>
    <font>
      <b/>
      <sz val="11"/>
      <color theme="1"/>
      <name val="Times New Roman"/>
      <family val="1"/>
    </font>
    <font>
      <i/>
      <sz val="11"/>
      <color theme="1"/>
      <name val="Times New Roman"/>
      <family val="1"/>
    </font>
    <font>
      <b/>
      <i/>
      <sz val="12"/>
      <color theme="1"/>
      <name val="Times New Roman"/>
      <family val="1"/>
    </font>
    <font>
      <sz val="11"/>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9">
    <border>
      <left/>
      <right/>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top/>
      <bottom/>
      <diagonal/>
    </border>
    <border>
      <left style="hair">
        <color indexed="64"/>
      </left>
      <right style="hair">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diagonal/>
    </border>
  </borders>
  <cellStyleXfs count="1">
    <xf numFmtId="0" fontId="0" fillId="0" borderId="0"/>
  </cellStyleXfs>
  <cellXfs count="151">
    <xf numFmtId="0" fontId="0" fillId="0" borderId="0" xfId="0"/>
    <xf numFmtId="0" fontId="2" fillId="0" borderId="0" xfId="0" applyFont="1" applyAlignment="1" applyProtection="1">
      <alignment vertical="center" wrapText="1"/>
      <protection locked="0"/>
    </xf>
    <xf numFmtId="0" fontId="7" fillId="0" borderId="0" xfId="0" applyFont="1" applyAlignment="1" applyProtection="1">
      <alignment horizontal="center" vertical="center" wrapText="1"/>
      <protection locked="0"/>
    </xf>
    <xf numFmtId="2" fontId="2" fillId="0" borderId="0" xfId="0" applyNumberFormat="1" applyFont="1" applyAlignment="1">
      <alignment horizontal="center" vertical="center" wrapText="1"/>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7" fillId="2" borderId="12" xfId="0" applyFont="1" applyFill="1" applyBorder="1" applyAlignment="1" applyProtection="1">
      <alignment horizontal="center" vertical="center" wrapText="1"/>
      <protection locked="0"/>
    </xf>
    <xf numFmtId="2" fontId="2" fillId="0" borderId="14" xfId="0" applyNumberFormat="1" applyFont="1" applyBorder="1" applyAlignment="1">
      <alignment horizontal="center" vertical="center" wrapText="1"/>
    </xf>
    <xf numFmtId="2" fontId="2" fillId="0" borderId="14" xfId="0" applyNumberFormat="1" applyFont="1" applyBorder="1" applyAlignment="1">
      <alignment horizontal="center" vertical="center"/>
    </xf>
    <xf numFmtId="2" fontId="2" fillId="0" borderId="15" xfId="0" applyNumberFormat="1" applyFont="1" applyBorder="1" applyAlignment="1">
      <alignment horizontal="center" vertical="center" wrapText="1"/>
    </xf>
    <xf numFmtId="4" fontId="7" fillId="2" borderId="18" xfId="0" applyNumberFormat="1" applyFont="1" applyFill="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2" fontId="2" fillId="0" borderId="13" xfId="0" applyNumberFormat="1" applyFont="1" applyBorder="1" applyAlignment="1">
      <alignment horizontal="center" vertical="center" wrapText="1"/>
    </xf>
    <xf numFmtId="0" fontId="7" fillId="2" borderId="2" xfId="0" applyFont="1" applyFill="1" applyBorder="1" applyAlignment="1" applyProtection="1">
      <alignment horizontal="center" vertical="center" wrapText="1"/>
      <protection locked="0"/>
    </xf>
    <xf numFmtId="9" fontId="7" fillId="2" borderId="19" xfId="0" applyNumberFormat="1" applyFont="1" applyFill="1" applyBorder="1" applyAlignment="1" applyProtection="1">
      <alignment horizontal="center" vertical="center" wrapText="1"/>
      <protection locked="0"/>
    </xf>
    <xf numFmtId="164" fontId="15" fillId="0" borderId="20" xfId="0" applyNumberFormat="1" applyFont="1" applyBorder="1" applyAlignment="1" applyProtection="1">
      <alignment horizontal="center" vertical="center" wrapText="1"/>
      <protection locked="0"/>
    </xf>
    <xf numFmtId="0" fontId="5" fillId="0" borderId="6"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2" fontId="5" fillId="0" borderId="12" xfId="0" applyNumberFormat="1" applyFont="1" applyBorder="1" applyAlignment="1">
      <alignment horizontal="center" vertical="center" wrapText="1"/>
    </xf>
    <xf numFmtId="0" fontId="2" fillId="0" borderId="6" xfId="0" applyFont="1" applyBorder="1" applyAlignment="1" applyProtection="1">
      <alignment vertical="center" wrapText="1"/>
      <protection locked="0"/>
    </xf>
    <xf numFmtId="0" fontId="7" fillId="0" borderId="8" xfId="0" applyFont="1" applyBorder="1" applyAlignment="1" applyProtection="1">
      <alignment vertical="center" wrapText="1"/>
      <protection locked="0"/>
    </xf>
    <xf numFmtId="0" fontId="5" fillId="2" borderId="23" xfId="0" applyFont="1" applyFill="1" applyBorder="1" applyAlignment="1" applyProtection="1">
      <alignment horizontal="left" vertical="center" wrapText="1"/>
      <protection locked="0"/>
    </xf>
    <xf numFmtId="0" fontId="5" fillId="2" borderId="12" xfId="0" applyFont="1" applyFill="1" applyBorder="1" applyAlignment="1" applyProtection="1">
      <alignment horizontal="right" vertical="center" wrapText="1"/>
      <protection locked="0"/>
    </xf>
    <xf numFmtId="0" fontId="5" fillId="2" borderId="26" xfId="0" applyFont="1" applyFill="1" applyBorder="1" applyAlignment="1" applyProtection="1">
      <alignment horizontal="center" vertical="center" wrapText="1"/>
      <protection locked="0"/>
    </xf>
    <xf numFmtId="0" fontId="7" fillId="2" borderId="27" xfId="0" applyFont="1" applyFill="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4" fontId="5" fillId="2" borderId="31" xfId="0" applyNumberFormat="1" applyFont="1" applyFill="1" applyBorder="1" applyAlignment="1">
      <alignment horizontal="center" vertical="center" wrapText="1"/>
    </xf>
    <xf numFmtId="4" fontId="5" fillId="2" borderId="31" xfId="0" applyNumberFormat="1" applyFont="1" applyFill="1" applyBorder="1" applyAlignment="1" applyProtection="1">
      <alignment horizontal="center" vertical="center" wrapText="1"/>
      <protection locked="0"/>
    </xf>
    <xf numFmtId="0" fontId="5" fillId="2" borderId="33" xfId="0" applyFont="1" applyFill="1" applyBorder="1" applyAlignment="1" applyProtection="1">
      <alignment vertical="center" wrapText="1"/>
      <protection locked="0"/>
    </xf>
    <xf numFmtId="0" fontId="5" fillId="2" borderId="28" xfId="0" applyFont="1" applyFill="1" applyBorder="1" applyAlignment="1" applyProtection="1">
      <alignment horizontal="center" vertical="center" wrapText="1"/>
      <protection locked="0"/>
    </xf>
    <xf numFmtId="2" fontId="11" fillId="0" borderId="13" xfId="0" applyNumberFormat="1" applyFont="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protection locked="0"/>
    </xf>
    <xf numFmtId="0" fontId="5" fillId="2" borderId="31" xfId="0" applyFont="1" applyFill="1" applyBorder="1" applyAlignment="1" applyProtection="1">
      <alignment horizontal="center" vertical="center"/>
      <protection locked="0"/>
    </xf>
    <xf numFmtId="0" fontId="2"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right" vertical="center" wrapText="1"/>
      <protection locked="0"/>
    </xf>
    <xf numFmtId="0" fontId="2"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0" fontId="17" fillId="0" borderId="0" xfId="0" applyFont="1" applyAlignment="1" applyProtection="1">
      <alignment vertical="center"/>
      <protection locked="0"/>
    </xf>
    <xf numFmtId="2" fontId="5" fillId="2" borderId="12" xfId="0" applyNumberFormat="1" applyFont="1" applyFill="1" applyBorder="1" applyAlignment="1">
      <alignment horizontal="center" vertical="center" wrapText="1"/>
    </xf>
    <xf numFmtId="10" fontId="18" fillId="0" borderId="0" xfId="0" applyNumberFormat="1" applyFont="1" applyAlignment="1" applyProtection="1">
      <alignment vertical="center"/>
      <protection locked="0"/>
    </xf>
    <xf numFmtId="4" fontId="5" fillId="2" borderId="30" xfId="0" applyNumberFormat="1" applyFont="1" applyFill="1" applyBorder="1" applyAlignment="1">
      <alignment horizontal="center" vertical="center" wrapText="1"/>
    </xf>
    <xf numFmtId="4" fontId="5" fillId="2" borderId="30" xfId="0" applyNumberFormat="1" applyFont="1" applyFill="1" applyBorder="1" applyAlignment="1" applyProtection="1">
      <alignment horizontal="center" vertical="center" wrapText="1"/>
      <protection locked="0"/>
    </xf>
    <xf numFmtId="0" fontId="2" fillId="0" borderId="34" xfId="0" applyFont="1" applyBorder="1" applyAlignment="1" applyProtection="1">
      <alignment vertical="center" wrapText="1"/>
      <protection locked="0"/>
    </xf>
    <xf numFmtId="0" fontId="7" fillId="2" borderId="17" xfId="0" applyFont="1" applyFill="1" applyBorder="1" applyAlignment="1" applyProtection="1">
      <alignment vertical="center" wrapText="1"/>
      <protection locked="0"/>
    </xf>
    <xf numFmtId="0" fontId="7" fillId="2" borderId="33" xfId="0" applyFont="1" applyFill="1" applyBorder="1" applyAlignment="1" applyProtection="1">
      <alignment vertical="center" wrapText="1"/>
      <protection locked="0"/>
    </xf>
    <xf numFmtId="0" fontId="3" fillId="0" borderId="34" xfId="0" applyFont="1" applyBorder="1" applyAlignment="1" applyProtection="1">
      <alignment vertical="center" wrapText="1"/>
      <protection locked="0"/>
    </xf>
    <xf numFmtId="4" fontId="2" fillId="3" borderId="12" xfId="0" applyNumberFormat="1" applyFont="1" applyFill="1" applyBorder="1" applyAlignment="1" applyProtection="1">
      <alignment horizontal="center" vertical="center" wrapText="1"/>
      <protection locked="0"/>
    </xf>
    <xf numFmtId="0" fontId="19" fillId="0" borderId="0" xfId="0" applyFont="1" applyAlignment="1" applyProtection="1">
      <alignment vertical="center" wrapText="1"/>
      <protection locked="0"/>
    </xf>
    <xf numFmtId="0" fontId="20" fillId="0" borderId="0" xfId="0" applyFont="1"/>
    <xf numFmtId="2" fontId="21" fillId="0" borderId="13" xfId="0" applyNumberFormat="1" applyFont="1" applyBorder="1" applyAlignment="1" applyProtection="1">
      <alignment horizontal="center" vertical="center" wrapText="1"/>
      <protection locked="0"/>
    </xf>
    <xf numFmtId="0" fontId="9" fillId="0" borderId="20" xfId="0" applyFont="1" applyBorder="1" applyAlignment="1" applyProtection="1">
      <alignment horizontal="center" vertical="center"/>
      <protection locked="0"/>
    </xf>
    <xf numFmtId="0" fontId="9" fillId="0" borderId="13" xfId="0" applyFont="1" applyBorder="1" applyAlignment="1" applyProtection="1">
      <alignment vertical="center" wrapText="1"/>
      <protection locked="0"/>
    </xf>
    <xf numFmtId="2" fontId="22" fillId="0" borderId="13" xfId="0" applyNumberFormat="1" applyFont="1" applyBorder="1" applyAlignment="1" applyProtection="1">
      <alignment horizontal="center" vertical="center" wrapText="1"/>
      <protection locked="0"/>
    </xf>
    <xf numFmtId="0" fontId="9" fillId="0" borderId="0" xfId="0" applyFont="1" applyAlignment="1" applyProtection="1">
      <alignment vertical="center"/>
      <protection locked="0"/>
    </xf>
    <xf numFmtId="0" fontId="9" fillId="0" borderId="14" xfId="0" applyFont="1" applyBorder="1" applyAlignment="1" applyProtection="1">
      <alignment vertical="center" wrapText="1"/>
      <protection locked="0"/>
    </xf>
    <xf numFmtId="2" fontId="22" fillId="0" borderId="14" xfId="0" applyNumberFormat="1"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7" fillId="2" borderId="17"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165" fontId="2" fillId="2" borderId="2" xfId="0" applyNumberFormat="1" applyFont="1" applyFill="1" applyBorder="1" applyAlignment="1" applyProtection="1">
      <alignment horizontal="center" vertical="center" wrapText="1"/>
      <protection locked="0"/>
    </xf>
    <xf numFmtId="164" fontId="2" fillId="0" borderId="21" xfId="0" applyNumberFormat="1" applyFont="1" applyBorder="1" applyAlignment="1" applyProtection="1">
      <alignment horizontal="center" vertical="center" wrapText="1"/>
      <protection locked="0"/>
    </xf>
    <xf numFmtId="164" fontId="2" fillId="0" borderId="22" xfId="0" applyNumberFormat="1" applyFont="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164" fontId="2" fillId="0" borderId="0" xfId="0" applyNumberFormat="1" applyFont="1" applyAlignment="1" applyProtection="1">
      <alignment horizontal="center" vertical="center" wrapText="1"/>
      <protection locked="0"/>
    </xf>
    <xf numFmtId="164" fontId="16" fillId="0" borderId="0" xfId="0" applyNumberFormat="1"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7" fillId="2" borderId="16" xfId="0" applyFont="1" applyFill="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0" fontId="2" fillId="2" borderId="30" xfId="0" applyFont="1" applyFill="1" applyBorder="1" applyAlignment="1" applyProtection="1">
      <alignment horizontal="left" vertical="center"/>
      <protection locked="0"/>
    </xf>
    <xf numFmtId="10" fontId="10" fillId="2" borderId="30" xfId="0" applyNumberFormat="1" applyFont="1" applyFill="1" applyBorder="1" applyAlignment="1">
      <alignment horizontal="left" vertical="center"/>
    </xf>
    <xf numFmtId="0" fontId="9" fillId="0" borderId="22" xfId="0" applyFont="1" applyBorder="1" applyAlignment="1" applyProtection="1">
      <alignment horizontal="center" vertical="center"/>
      <protection locked="0"/>
    </xf>
    <xf numFmtId="0" fontId="9" fillId="0" borderId="15" xfId="0" applyFont="1" applyBorder="1" applyAlignment="1" applyProtection="1">
      <alignment vertical="center" wrapText="1"/>
      <protection locked="0"/>
    </xf>
    <xf numFmtId="2" fontId="22" fillId="0" borderId="15" xfId="0" applyNumberFormat="1" applyFont="1" applyBorder="1" applyAlignment="1" applyProtection="1">
      <alignment horizontal="center" vertical="center" wrapText="1"/>
      <protection locked="0"/>
    </xf>
    <xf numFmtId="0" fontId="5" fillId="0" borderId="20" xfId="0" applyFont="1" applyBorder="1" applyAlignment="1" applyProtection="1">
      <alignment horizontal="center" vertical="center"/>
      <protection locked="0"/>
    </xf>
    <xf numFmtId="0" fontId="5" fillId="0" borderId="13" xfId="0" applyFont="1" applyBorder="1" applyAlignment="1" applyProtection="1">
      <alignment vertical="center" wrapText="1"/>
      <protection locked="0"/>
    </xf>
    <xf numFmtId="0" fontId="5" fillId="0" borderId="21" xfId="0" applyFont="1" applyBorder="1" applyAlignment="1" applyProtection="1">
      <alignment horizontal="center" vertical="center"/>
      <protection locked="0"/>
    </xf>
    <xf numFmtId="0" fontId="5" fillId="0" borderId="14" xfId="0" applyFont="1" applyBorder="1" applyAlignment="1" applyProtection="1">
      <alignment vertical="center" wrapText="1"/>
      <protection locked="0"/>
    </xf>
    <xf numFmtId="2" fontId="21" fillId="0" borderId="14" xfId="0" applyNumberFormat="1" applyFont="1" applyBorder="1" applyAlignment="1" applyProtection="1">
      <alignment horizontal="center" vertical="center" wrapText="1"/>
      <protection locked="0"/>
    </xf>
    <xf numFmtId="0" fontId="5" fillId="0" borderId="0" xfId="0" applyFont="1" applyAlignment="1" applyProtection="1">
      <alignment vertical="center"/>
      <protection locked="0"/>
    </xf>
    <xf numFmtId="49" fontId="5" fillId="0" borderId="20" xfId="0" applyNumberFormat="1" applyFont="1" applyBorder="1" applyAlignment="1" applyProtection="1">
      <alignment horizontal="center" vertical="center" wrapText="1"/>
      <protection locked="0"/>
    </xf>
    <xf numFmtId="49" fontId="9" fillId="0" borderId="20" xfId="0" applyNumberFormat="1" applyFont="1" applyBorder="1" applyAlignment="1" applyProtection="1">
      <alignment horizontal="center" vertical="center" wrapText="1"/>
      <protection locked="0"/>
    </xf>
    <xf numFmtId="49" fontId="5" fillId="0" borderId="21" xfId="0" applyNumberFormat="1" applyFont="1" applyBorder="1" applyAlignment="1" applyProtection="1">
      <alignment horizontal="center" vertical="center" wrapText="1"/>
      <protection locked="0"/>
    </xf>
    <xf numFmtId="49" fontId="9" fillId="0" borderId="21" xfId="0" applyNumberFormat="1" applyFont="1" applyBorder="1" applyAlignment="1" applyProtection="1">
      <alignment horizontal="center" vertical="center" wrapText="1"/>
      <protection locked="0"/>
    </xf>
    <xf numFmtId="49" fontId="9" fillId="0" borderId="22" xfId="0" applyNumberFormat="1" applyFont="1" applyBorder="1" applyAlignment="1" applyProtection="1">
      <alignment horizontal="center" vertical="center" wrapText="1"/>
      <protection locked="0"/>
    </xf>
    <xf numFmtId="4" fontId="5" fillId="0" borderId="1" xfId="0" applyNumberFormat="1" applyFont="1" applyBorder="1" applyAlignment="1" applyProtection="1">
      <alignment horizontal="center" vertical="center" wrapText="1"/>
      <protection locked="0"/>
    </xf>
    <xf numFmtId="4" fontId="9" fillId="0" borderId="1" xfId="0" applyNumberFormat="1" applyFont="1" applyBorder="1" applyAlignment="1" applyProtection="1">
      <alignment horizontal="center" vertical="center" wrapText="1"/>
      <protection locked="0"/>
    </xf>
    <xf numFmtId="4" fontId="5" fillId="0" borderId="36" xfId="0" applyNumberFormat="1" applyFont="1" applyBorder="1" applyAlignment="1" applyProtection="1">
      <alignment horizontal="center" vertical="center" wrapText="1"/>
      <protection locked="0"/>
    </xf>
    <xf numFmtId="4" fontId="9" fillId="0" borderId="36" xfId="0" applyNumberFormat="1" applyFont="1" applyBorder="1" applyAlignment="1" applyProtection="1">
      <alignment horizontal="center" vertical="center" wrapText="1"/>
      <protection locked="0"/>
    </xf>
    <xf numFmtId="4" fontId="5" fillId="0" borderId="10" xfId="0" applyNumberFormat="1" applyFont="1" applyBorder="1" applyAlignment="1" applyProtection="1">
      <alignment horizontal="center" vertical="center" wrapText="1"/>
      <protection locked="0"/>
    </xf>
    <xf numFmtId="4" fontId="9" fillId="0" borderId="10" xfId="0" applyNumberFormat="1" applyFont="1" applyBorder="1" applyAlignment="1" applyProtection="1">
      <alignment horizontal="center" vertical="center" wrapText="1"/>
      <protection locked="0"/>
    </xf>
    <xf numFmtId="4" fontId="9" fillId="0" borderId="11" xfId="0" applyNumberFormat="1" applyFont="1" applyBorder="1" applyAlignment="1" applyProtection="1">
      <alignment horizontal="center" vertical="center" wrapText="1"/>
      <protection locked="0"/>
    </xf>
    <xf numFmtId="166" fontId="5" fillId="0" borderId="20" xfId="0" applyNumberFormat="1" applyFont="1" applyBorder="1" applyAlignment="1" applyProtection="1">
      <alignment horizontal="center" vertical="center" wrapText="1"/>
      <protection locked="0"/>
    </xf>
    <xf numFmtId="166" fontId="9" fillId="0" borderId="20" xfId="0" applyNumberFormat="1" applyFont="1" applyBorder="1" applyAlignment="1" applyProtection="1">
      <alignment horizontal="center" vertical="center" wrapText="1"/>
      <protection locked="0"/>
    </xf>
    <xf numFmtId="166" fontId="5" fillId="0" borderId="21" xfId="0" applyNumberFormat="1" applyFont="1" applyBorder="1" applyAlignment="1" applyProtection="1">
      <alignment horizontal="center" vertical="center" wrapText="1"/>
      <protection locked="0"/>
    </xf>
    <xf numFmtId="166" fontId="9" fillId="0" borderId="21" xfId="0" applyNumberFormat="1" applyFont="1" applyBorder="1" applyAlignment="1" applyProtection="1">
      <alignment horizontal="center" vertical="center" wrapText="1"/>
      <protection locked="0"/>
    </xf>
    <xf numFmtId="166" fontId="9" fillId="0" borderId="22" xfId="0" applyNumberFormat="1" applyFont="1" applyBorder="1" applyAlignment="1" applyProtection="1">
      <alignment horizontal="center" vertical="center" wrapText="1"/>
      <protection locked="0"/>
    </xf>
    <xf numFmtId="4" fontId="21" fillId="0" borderId="13" xfId="0" applyNumberFormat="1" applyFont="1" applyBorder="1" applyAlignment="1" applyProtection="1">
      <alignment horizontal="center" vertical="center" wrapText="1"/>
      <protection locked="0"/>
    </xf>
    <xf numFmtId="4" fontId="22" fillId="0" borderId="13" xfId="0" applyNumberFormat="1" applyFont="1" applyBorder="1" applyAlignment="1" applyProtection="1">
      <alignment horizontal="center" vertical="center" wrapText="1"/>
      <protection locked="0"/>
    </xf>
    <xf numFmtId="4" fontId="22" fillId="0" borderId="15" xfId="0" applyNumberFormat="1" applyFont="1" applyBorder="1" applyAlignment="1" applyProtection="1">
      <alignment horizontal="center" vertical="center" wrapText="1"/>
      <protection locked="0"/>
    </xf>
    <xf numFmtId="4" fontId="5" fillId="3" borderId="2" xfId="0" applyNumberFormat="1"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protection locked="0"/>
    </xf>
    <xf numFmtId="0" fontId="5" fillId="3" borderId="34" xfId="0" applyFont="1" applyFill="1" applyBorder="1" applyAlignment="1" applyProtection="1">
      <alignment vertical="center" wrapText="1"/>
      <protection locked="0"/>
    </xf>
    <xf numFmtId="49" fontId="11" fillId="2" borderId="25" xfId="0" applyNumberFormat="1" applyFont="1" applyFill="1" applyBorder="1" applyAlignment="1">
      <alignment horizontal="left" vertical="center"/>
    </xf>
    <xf numFmtId="49" fontId="2" fillId="3" borderId="12" xfId="0" applyNumberFormat="1" applyFont="1" applyFill="1" applyBorder="1" applyAlignment="1" applyProtection="1">
      <alignment horizontal="left" vertical="center"/>
      <protection locked="0"/>
    </xf>
    <xf numFmtId="49" fontId="2" fillId="0" borderId="13" xfId="0" applyNumberFormat="1" applyFont="1" applyBorder="1" applyAlignment="1" applyProtection="1">
      <alignment horizontal="left" vertical="center"/>
      <protection locked="0"/>
    </xf>
    <xf numFmtId="49" fontId="9" fillId="0" borderId="13" xfId="0" applyNumberFormat="1" applyFont="1" applyBorder="1" applyAlignment="1" applyProtection="1">
      <alignment horizontal="left" vertical="center"/>
      <protection locked="0"/>
    </xf>
    <xf numFmtId="49" fontId="5" fillId="0" borderId="14" xfId="0" applyNumberFormat="1" applyFont="1" applyBorder="1" applyAlignment="1" applyProtection="1">
      <alignment horizontal="left" vertical="center"/>
      <protection locked="0"/>
    </xf>
    <xf numFmtId="49" fontId="9" fillId="0" borderId="14" xfId="0" applyNumberFormat="1" applyFont="1" applyBorder="1" applyAlignment="1" applyProtection="1">
      <alignment horizontal="left" vertical="center"/>
      <protection locked="0"/>
    </xf>
    <xf numFmtId="49" fontId="9" fillId="0" borderId="15" xfId="0" applyNumberFormat="1" applyFont="1" applyBorder="1" applyAlignment="1" applyProtection="1">
      <alignment horizontal="left" vertical="center"/>
      <protection locked="0"/>
    </xf>
    <xf numFmtId="0" fontId="5" fillId="3" borderId="34" xfId="0" applyFont="1" applyFill="1" applyBorder="1" applyAlignment="1" applyProtection="1">
      <alignment vertical="center"/>
      <protection locked="0"/>
    </xf>
    <xf numFmtId="0" fontId="2" fillId="3" borderId="33" xfId="0" applyFont="1" applyFill="1" applyBorder="1" applyAlignment="1" applyProtection="1">
      <alignment vertical="center"/>
      <protection locked="0"/>
    </xf>
    <xf numFmtId="0" fontId="5" fillId="2" borderId="2" xfId="0" applyFont="1" applyFill="1" applyBorder="1" applyAlignment="1" applyProtection="1">
      <alignment horizontal="center" vertical="center"/>
      <protection locked="0"/>
    </xf>
    <xf numFmtId="0" fontId="7" fillId="0" borderId="14" xfId="0" applyFont="1" applyBorder="1" applyAlignment="1" applyProtection="1">
      <alignment vertical="center" wrapText="1"/>
      <protection locked="0"/>
    </xf>
    <xf numFmtId="0" fontId="7" fillId="0" borderId="2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5" fillId="0" borderId="13" xfId="0" applyFont="1" applyBorder="1" applyAlignment="1" applyProtection="1">
      <alignment horizontal="left" vertical="center"/>
      <protection locked="0"/>
    </xf>
    <xf numFmtId="0" fontId="7" fillId="0" borderId="20" xfId="0" applyFont="1" applyBorder="1" applyAlignment="1" applyProtection="1">
      <alignment horizontal="center" vertical="center" wrapText="1"/>
      <protection locked="0"/>
    </xf>
    <xf numFmtId="0" fontId="24" fillId="0" borderId="0" xfId="0" applyFont="1"/>
    <xf numFmtId="0" fontId="5" fillId="4" borderId="22" xfId="0" applyFont="1" applyFill="1" applyBorder="1" applyAlignment="1" applyProtection="1">
      <alignment horizontal="center" vertical="center"/>
      <protection locked="0"/>
    </xf>
    <xf numFmtId="0" fontId="7" fillId="4" borderId="15" xfId="0" applyFont="1" applyFill="1" applyBorder="1" applyAlignment="1" applyProtection="1">
      <alignment vertical="center" wrapText="1"/>
      <protection locked="0"/>
    </xf>
    <xf numFmtId="0" fontId="3" fillId="4" borderId="22" xfId="0" applyFont="1" applyFill="1" applyBorder="1" applyAlignment="1" applyProtection="1">
      <alignment horizontal="center" vertical="center" wrapText="1"/>
      <protection locked="0"/>
    </xf>
    <xf numFmtId="0" fontId="3" fillId="4" borderId="37" xfId="0" applyFont="1" applyFill="1" applyBorder="1" applyAlignment="1" applyProtection="1">
      <alignment horizontal="center" vertical="center" wrapText="1"/>
      <protection locked="0"/>
    </xf>
    <xf numFmtId="2" fontId="21" fillId="4" borderId="15" xfId="0" applyNumberFormat="1" applyFont="1" applyFill="1" applyBorder="1" applyAlignment="1" applyProtection="1">
      <alignment horizontal="center" vertical="center" wrapText="1"/>
      <protection locked="0"/>
    </xf>
    <xf numFmtId="2" fontId="11" fillId="4" borderId="15" xfId="0" applyNumberFormat="1" applyFont="1" applyFill="1" applyBorder="1" applyAlignment="1" applyProtection="1">
      <alignment horizontal="center" vertical="center" wrapText="1"/>
      <protection locked="0"/>
    </xf>
    <xf numFmtId="0" fontId="2" fillId="4" borderId="15" xfId="0" applyFont="1" applyFill="1" applyBorder="1" applyAlignment="1" applyProtection="1">
      <alignment horizontal="left" vertical="center"/>
      <protection locked="0"/>
    </xf>
    <xf numFmtId="0" fontId="4" fillId="0" borderId="0" xfId="0" applyFont="1" applyAlignment="1" applyProtection="1">
      <alignment horizontal="center" vertical="center" wrapText="1"/>
      <protection locked="0"/>
    </xf>
    <xf numFmtId="0" fontId="5" fillId="2" borderId="35" xfId="0" applyFont="1" applyFill="1" applyBorder="1" applyAlignment="1" applyProtection="1">
      <alignment horizontal="left" vertical="center" wrapText="1"/>
      <protection locked="0"/>
    </xf>
    <xf numFmtId="0" fontId="5" fillId="2" borderId="24" xfId="0" applyFont="1" applyFill="1" applyBorder="1" applyAlignment="1" applyProtection="1">
      <alignment horizontal="left" vertical="center" wrapText="1"/>
      <protection locked="0"/>
    </xf>
    <xf numFmtId="0" fontId="5" fillId="2" borderId="29"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protection locked="0"/>
    </xf>
    <xf numFmtId="0" fontId="9" fillId="0" borderId="6"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5" fillId="2" borderId="35" xfId="0" applyFont="1" applyFill="1" applyBorder="1" applyAlignment="1" applyProtection="1">
      <alignment horizontal="left" vertical="center"/>
      <protection locked="0"/>
    </xf>
    <xf numFmtId="0" fontId="2" fillId="2" borderId="24" xfId="0" applyFont="1" applyFill="1" applyBorder="1" applyAlignment="1" applyProtection="1">
      <alignment horizontal="left" vertical="center"/>
      <protection locked="0"/>
    </xf>
    <xf numFmtId="0" fontId="2" fillId="2" borderId="29" xfId="0" applyFont="1" applyFill="1" applyBorder="1" applyAlignment="1" applyProtection="1">
      <alignment horizontal="left" vertical="center"/>
      <protection locked="0"/>
    </xf>
    <xf numFmtId="0" fontId="5" fillId="2" borderId="24" xfId="0" applyFont="1" applyFill="1" applyBorder="1" applyAlignment="1" applyProtection="1">
      <alignment horizontal="left" vertical="center"/>
      <protection locked="0"/>
    </xf>
    <xf numFmtId="0" fontId="5" fillId="2" borderId="29" xfId="0" applyFont="1" applyFill="1" applyBorder="1" applyAlignment="1" applyProtection="1">
      <alignment horizontal="left" vertical="center"/>
      <protection locked="0"/>
    </xf>
    <xf numFmtId="0" fontId="7" fillId="2" borderId="33" xfId="0" applyFont="1" applyFill="1" applyBorder="1" applyAlignment="1" applyProtection="1">
      <alignment horizontal="left" vertical="center" wrapText="1"/>
      <protection locked="0"/>
    </xf>
    <xf numFmtId="0" fontId="7" fillId="2" borderId="28"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left" vertical="center" wrapText="1"/>
      <protection locked="0"/>
    </xf>
    <xf numFmtId="0" fontId="9" fillId="0" borderId="38" xfId="0" applyFont="1" applyBorder="1" applyAlignment="1" applyProtection="1">
      <alignment horizontal="left" vertical="center" wrapText="1"/>
      <protection locked="0"/>
    </xf>
  </cellXfs>
  <cellStyles count="1">
    <cellStyle name="Normal" xfId="0" builtinId="0"/>
  </cellStyles>
  <dxfs count="5">
    <dxf>
      <fill>
        <patternFill>
          <bgColor rgb="FFFF000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1129614</xdr:colOff>
      <xdr:row>1</xdr:row>
      <xdr:rowOff>43863</xdr:rowOff>
    </xdr:from>
    <xdr:to>
      <xdr:col>4</xdr:col>
      <xdr:colOff>936171</xdr:colOff>
      <xdr:row>2</xdr:row>
      <xdr:rowOff>56975</xdr:rowOff>
    </xdr:to>
    <xdr:pic>
      <xdr:nvPicPr>
        <xdr:cNvPr id="3" name="Picture 2">
          <a:extLst>
            <a:ext uri="{FF2B5EF4-FFF2-40B4-BE49-F238E27FC236}">
              <a16:creationId xmlns:a16="http://schemas.microsoft.com/office/drawing/2014/main" id="{DD9EAF01-74BC-DEDC-8C54-BBE0F12D75D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629" t="33338" r="34517" b="34781"/>
        <a:stretch/>
      </xdr:blipFill>
      <xdr:spPr>
        <a:xfrm>
          <a:off x="6441843" y="239806"/>
          <a:ext cx="1014871" cy="10151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107576</xdr:colOff>
      <xdr:row>20</xdr:row>
      <xdr:rowOff>143436</xdr:rowOff>
    </xdr:from>
    <xdr:to>
      <xdr:col>5</xdr:col>
      <xdr:colOff>1809857</xdr:colOff>
      <xdr:row>41</xdr:row>
      <xdr:rowOff>14950</xdr:rowOff>
    </xdr:to>
    <xdr:pic>
      <xdr:nvPicPr>
        <xdr:cNvPr id="2" name="Picture 1">
          <a:extLst>
            <a:ext uri="{FF2B5EF4-FFF2-40B4-BE49-F238E27FC236}">
              <a16:creationId xmlns:a16="http://schemas.microsoft.com/office/drawing/2014/main" id="{EC66CC25-3AF0-88E1-32A6-68BC58D779CA}"/>
            </a:ext>
          </a:extLst>
        </xdr:cNvPr>
        <xdr:cNvPicPr>
          <a:picLocks noChangeAspect="1"/>
        </xdr:cNvPicPr>
      </xdr:nvPicPr>
      <xdr:blipFill>
        <a:blip xmlns:r="http://schemas.openxmlformats.org/officeDocument/2006/relationships" r:embed="rId1"/>
        <a:stretch>
          <a:fillRect/>
        </a:stretch>
      </xdr:blipFill>
      <xdr:spPr>
        <a:xfrm>
          <a:off x="9197788" y="3944471"/>
          <a:ext cx="6175669" cy="3502220"/>
        </a:xfrm>
        <a:prstGeom prst="rect">
          <a:avLst/>
        </a:prstGeom>
      </xdr:spPr>
    </xdr:pic>
    <xdr:clientData/>
  </xdr:twoCellAnchor>
  <xdr:twoCellAnchor editAs="oneCell">
    <xdr:from>
      <xdr:col>4</xdr:col>
      <xdr:colOff>116540</xdr:colOff>
      <xdr:row>40</xdr:row>
      <xdr:rowOff>170329</xdr:rowOff>
    </xdr:from>
    <xdr:to>
      <xdr:col>5</xdr:col>
      <xdr:colOff>1870904</xdr:colOff>
      <xdr:row>61</xdr:row>
      <xdr:rowOff>141803</xdr:rowOff>
    </xdr:to>
    <xdr:pic>
      <xdr:nvPicPr>
        <xdr:cNvPr id="3" name="Picture 2">
          <a:extLst>
            <a:ext uri="{FF2B5EF4-FFF2-40B4-BE49-F238E27FC236}">
              <a16:creationId xmlns:a16="http://schemas.microsoft.com/office/drawing/2014/main" id="{F049A899-0FBC-E1DA-CC78-2F78DCE8E0D1}"/>
            </a:ext>
          </a:extLst>
        </xdr:cNvPr>
        <xdr:cNvPicPr>
          <a:picLocks noChangeAspect="1"/>
        </xdr:cNvPicPr>
      </xdr:nvPicPr>
      <xdr:blipFill>
        <a:blip xmlns:r="http://schemas.openxmlformats.org/officeDocument/2006/relationships" r:embed="rId2"/>
        <a:stretch>
          <a:fillRect/>
        </a:stretch>
      </xdr:blipFill>
      <xdr:spPr>
        <a:xfrm>
          <a:off x="9206752" y="7575176"/>
          <a:ext cx="6227752" cy="3736651"/>
        </a:xfrm>
        <a:prstGeom prst="rect">
          <a:avLst/>
        </a:prstGeom>
      </xdr:spPr>
    </xdr:pic>
    <xdr:clientData/>
  </xdr:twoCellAnchor>
  <xdr:twoCellAnchor editAs="oneCell">
    <xdr:from>
      <xdr:col>4</xdr:col>
      <xdr:colOff>367551</xdr:colOff>
      <xdr:row>61</xdr:row>
      <xdr:rowOff>152400</xdr:rowOff>
    </xdr:from>
    <xdr:to>
      <xdr:col>4</xdr:col>
      <xdr:colOff>3712608</xdr:colOff>
      <xdr:row>63</xdr:row>
      <xdr:rowOff>2457</xdr:rowOff>
    </xdr:to>
    <xdr:pic>
      <xdr:nvPicPr>
        <xdr:cNvPr id="4" name="Picture 3">
          <a:extLst>
            <a:ext uri="{FF2B5EF4-FFF2-40B4-BE49-F238E27FC236}">
              <a16:creationId xmlns:a16="http://schemas.microsoft.com/office/drawing/2014/main" id="{E1FF601B-0EDD-D927-A287-6BFEBFCC69E9}"/>
            </a:ext>
          </a:extLst>
        </xdr:cNvPr>
        <xdr:cNvPicPr>
          <a:picLocks noChangeAspect="1"/>
        </xdr:cNvPicPr>
      </xdr:nvPicPr>
      <xdr:blipFill>
        <a:blip xmlns:r="http://schemas.openxmlformats.org/officeDocument/2006/relationships" r:embed="rId3"/>
        <a:stretch>
          <a:fillRect/>
        </a:stretch>
      </xdr:blipFill>
      <xdr:spPr>
        <a:xfrm>
          <a:off x="9457763" y="11322424"/>
          <a:ext cx="3345057" cy="208645"/>
        </a:xfrm>
        <a:prstGeom prst="rect">
          <a:avLst/>
        </a:prstGeom>
      </xdr:spPr>
    </xdr:pic>
    <xdr:clientData/>
  </xdr:twoCellAnchor>
  <xdr:twoCellAnchor editAs="oneCell">
    <xdr:from>
      <xdr:col>4</xdr:col>
      <xdr:colOff>179294</xdr:colOff>
      <xdr:row>63</xdr:row>
      <xdr:rowOff>26894</xdr:rowOff>
    </xdr:from>
    <xdr:to>
      <xdr:col>5</xdr:col>
      <xdr:colOff>1506160</xdr:colOff>
      <xdr:row>71</xdr:row>
      <xdr:rowOff>173270</xdr:rowOff>
    </xdr:to>
    <xdr:pic>
      <xdr:nvPicPr>
        <xdr:cNvPr id="5" name="Picture 4">
          <a:extLst>
            <a:ext uri="{FF2B5EF4-FFF2-40B4-BE49-F238E27FC236}">
              <a16:creationId xmlns:a16="http://schemas.microsoft.com/office/drawing/2014/main" id="{EB91D031-E166-A37F-9A9C-1F5868BC1DC7}"/>
            </a:ext>
          </a:extLst>
        </xdr:cNvPr>
        <xdr:cNvPicPr>
          <a:picLocks noChangeAspect="1"/>
        </xdr:cNvPicPr>
      </xdr:nvPicPr>
      <xdr:blipFill>
        <a:blip xmlns:r="http://schemas.openxmlformats.org/officeDocument/2006/relationships" r:embed="rId4"/>
        <a:stretch>
          <a:fillRect/>
        </a:stretch>
      </xdr:blipFill>
      <xdr:spPr>
        <a:xfrm>
          <a:off x="9269506" y="11555506"/>
          <a:ext cx="5800254" cy="1580729"/>
        </a:xfrm>
        <a:prstGeom prst="rect">
          <a:avLst/>
        </a:prstGeom>
      </xdr:spPr>
    </xdr:pic>
    <xdr:clientData/>
  </xdr:twoCellAnchor>
  <xdr:twoCellAnchor editAs="oneCell">
    <xdr:from>
      <xdr:col>1</xdr:col>
      <xdr:colOff>1640541</xdr:colOff>
      <xdr:row>25</xdr:row>
      <xdr:rowOff>32186</xdr:rowOff>
    </xdr:from>
    <xdr:to>
      <xdr:col>3</xdr:col>
      <xdr:colOff>2097741</xdr:colOff>
      <xdr:row>52</xdr:row>
      <xdr:rowOff>102080</xdr:rowOff>
    </xdr:to>
    <xdr:pic>
      <xdr:nvPicPr>
        <xdr:cNvPr id="6" name="Picture 5">
          <a:extLst>
            <a:ext uri="{FF2B5EF4-FFF2-40B4-BE49-F238E27FC236}">
              <a16:creationId xmlns:a16="http://schemas.microsoft.com/office/drawing/2014/main" id="{CB78BEDC-BBC8-6D55-5133-2BF879D763AF}"/>
            </a:ext>
          </a:extLst>
        </xdr:cNvPr>
        <xdr:cNvPicPr>
          <a:picLocks noChangeAspect="1"/>
        </xdr:cNvPicPr>
      </xdr:nvPicPr>
      <xdr:blipFill>
        <a:blip xmlns:r="http://schemas.openxmlformats.org/officeDocument/2006/relationships" r:embed="rId5"/>
        <a:stretch>
          <a:fillRect/>
        </a:stretch>
      </xdr:blipFill>
      <xdr:spPr>
        <a:xfrm>
          <a:off x="3523129" y="4900021"/>
          <a:ext cx="5369859" cy="4910835"/>
        </a:xfrm>
        <a:prstGeom prst="rect">
          <a:avLst/>
        </a:prstGeom>
      </xdr:spPr>
    </xdr:pic>
    <xdr:clientData/>
  </xdr:twoCellAnchor>
  <xdr:twoCellAnchor editAs="oneCell">
    <xdr:from>
      <xdr:col>1</xdr:col>
      <xdr:colOff>1730188</xdr:colOff>
      <xdr:row>55</xdr:row>
      <xdr:rowOff>107577</xdr:rowOff>
    </xdr:from>
    <xdr:to>
      <xdr:col>3</xdr:col>
      <xdr:colOff>2227579</xdr:colOff>
      <xdr:row>62</xdr:row>
      <xdr:rowOff>173508</xdr:rowOff>
    </xdr:to>
    <xdr:pic>
      <xdr:nvPicPr>
        <xdr:cNvPr id="7" name="Picture 6">
          <a:extLst>
            <a:ext uri="{FF2B5EF4-FFF2-40B4-BE49-F238E27FC236}">
              <a16:creationId xmlns:a16="http://schemas.microsoft.com/office/drawing/2014/main" id="{BE769A8A-D5D7-AB4B-FB6E-D23EFE81547C}"/>
            </a:ext>
          </a:extLst>
        </xdr:cNvPr>
        <xdr:cNvPicPr>
          <a:picLocks noChangeAspect="1"/>
        </xdr:cNvPicPr>
      </xdr:nvPicPr>
      <xdr:blipFill>
        <a:blip xmlns:r="http://schemas.openxmlformats.org/officeDocument/2006/relationships" r:embed="rId6"/>
        <a:stretch>
          <a:fillRect/>
        </a:stretch>
      </xdr:blipFill>
      <xdr:spPr>
        <a:xfrm>
          <a:off x="3612776" y="10354236"/>
          <a:ext cx="5448150" cy="13209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121"/>
  <sheetViews>
    <sheetView showGridLines="0" tabSelected="1" zoomScale="70" zoomScaleNormal="70" zoomScalePageLayoutView="60" workbookViewId="0">
      <selection activeCell="C32" sqref="C32"/>
    </sheetView>
  </sheetViews>
  <sheetFormatPr defaultColWidth="9.109375" defaultRowHeight="15.6" x14ac:dyDescent="0.3"/>
  <cols>
    <col min="1" max="1" width="6.88671875" style="39" customWidth="1"/>
    <col min="2" max="2" width="9.33203125" style="39" customWidth="1"/>
    <col min="3" max="3" width="69.5546875" style="39" customWidth="1"/>
    <col min="4" max="6" width="17.5546875" style="43" customWidth="1"/>
    <col min="7" max="7" width="17.5546875" style="39" customWidth="1"/>
    <col min="8" max="8" width="17.5546875" style="43" customWidth="1"/>
    <col min="9" max="9" width="31.33203125" style="75" customWidth="1"/>
    <col min="10" max="10" width="9.109375" style="39" customWidth="1"/>
    <col min="11" max="13" width="9.109375" style="39"/>
    <col min="14" max="14" width="5.44140625" style="39" customWidth="1"/>
    <col min="15" max="15" width="10.6640625" style="39" customWidth="1"/>
    <col min="16" max="16384" width="9.109375" style="39"/>
  </cols>
  <sheetData>
    <row r="2" spans="2:11" ht="78" x14ac:dyDescent="0.3">
      <c r="G2" s="40"/>
      <c r="H2" s="73"/>
      <c r="I2" s="76" t="s">
        <v>0</v>
      </c>
      <c r="J2" s="1"/>
      <c r="K2" s="1"/>
    </row>
    <row r="3" spans="2:11" x14ac:dyDescent="0.3">
      <c r="G3" s="41"/>
      <c r="J3" s="1"/>
      <c r="K3" s="1"/>
    </row>
    <row r="4" spans="2:11" x14ac:dyDescent="0.3">
      <c r="D4" s="64"/>
      <c r="E4" s="64"/>
      <c r="F4" s="64"/>
      <c r="G4" s="42"/>
      <c r="H4" s="64"/>
      <c r="I4" s="76"/>
    </row>
    <row r="5" spans="2:11" x14ac:dyDescent="0.3">
      <c r="D5" s="64"/>
      <c r="E5" s="64"/>
      <c r="F5" s="64"/>
      <c r="G5" s="42"/>
      <c r="H5" s="64"/>
      <c r="I5" s="76"/>
    </row>
    <row r="6" spans="2:11" ht="18" customHeight="1" x14ac:dyDescent="0.3">
      <c r="B6" s="134" t="s">
        <v>1</v>
      </c>
      <c r="C6" s="134"/>
      <c r="D6" s="134"/>
      <c r="E6" s="134"/>
      <c r="F6" s="134"/>
      <c r="G6" s="134"/>
      <c r="H6" s="134"/>
      <c r="I6" s="134"/>
    </row>
    <row r="7" spans="2:11" ht="15.6" customHeight="1" x14ac:dyDescent="0.3">
      <c r="I7" s="76"/>
    </row>
    <row r="8" spans="2:11" ht="53.4" customHeight="1" x14ac:dyDescent="0.3">
      <c r="B8" s="26" t="s">
        <v>2</v>
      </c>
      <c r="C8" s="33" t="s">
        <v>3</v>
      </c>
      <c r="D8" s="36" t="s">
        <v>4</v>
      </c>
      <c r="E8" s="34" t="s">
        <v>5</v>
      </c>
      <c r="F8" s="36" t="s">
        <v>6</v>
      </c>
      <c r="G8" s="8" t="s">
        <v>7</v>
      </c>
      <c r="H8" s="27" t="s">
        <v>8</v>
      </c>
      <c r="I8" s="27" t="s">
        <v>9</v>
      </c>
    </row>
    <row r="9" spans="2:11" ht="13.65" customHeight="1" x14ac:dyDescent="0.3">
      <c r="B9" s="140">
        <v>1</v>
      </c>
      <c r="C9" s="141"/>
      <c r="D9" s="30">
        <v>2</v>
      </c>
      <c r="E9" s="29">
        <v>3</v>
      </c>
      <c r="F9" s="30">
        <v>4</v>
      </c>
      <c r="G9" s="28" t="s">
        <v>10</v>
      </c>
      <c r="H9" s="28">
        <v>6</v>
      </c>
      <c r="I9" s="28">
        <v>7</v>
      </c>
    </row>
    <row r="10" spans="2:11" ht="30" customHeight="1" x14ac:dyDescent="0.3">
      <c r="B10" s="37" t="s">
        <v>11</v>
      </c>
      <c r="C10" s="52" t="s">
        <v>12</v>
      </c>
      <c r="D10" s="65"/>
      <c r="E10" s="65"/>
      <c r="F10" s="65"/>
      <c r="G10" s="51"/>
      <c r="H10" s="74"/>
      <c r="I10" s="111"/>
    </row>
    <row r="11" spans="2:11" ht="22.95" customHeight="1" x14ac:dyDescent="0.3">
      <c r="B11" s="109" t="s">
        <v>13</v>
      </c>
      <c r="C11" s="110" t="s">
        <v>14</v>
      </c>
      <c r="D11" s="66"/>
      <c r="E11" s="66"/>
      <c r="F11" s="70"/>
      <c r="G11" s="108">
        <f>+G12+G16+G20+G24+G28+G32</f>
        <v>0</v>
      </c>
      <c r="H11" s="54"/>
      <c r="I11" s="112"/>
    </row>
    <row r="12" spans="2:11" x14ac:dyDescent="0.3">
      <c r="B12" s="82" t="s">
        <v>15</v>
      </c>
      <c r="C12" s="83" t="s">
        <v>16</v>
      </c>
      <c r="D12" s="88"/>
      <c r="E12" s="93"/>
      <c r="F12" s="100"/>
      <c r="G12" s="105">
        <f>SUM(G13:G15)</f>
        <v>0</v>
      </c>
      <c r="H12" s="35"/>
      <c r="I12" s="113"/>
    </row>
    <row r="13" spans="2:11" s="61" customFormat="1" x14ac:dyDescent="0.3">
      <c r="B13" s="58" t="s">
        <v>17</v>
      </c>
      <c r="C13" s="59" t="s">
        <v>18</v>
      </c>
      <c r="D13" s="89"/>
      <c r="E13" s="94"/>
      <c r="F13" s="101"/>
      <c r="G13" s="106">
        <f t="shared" ref="G13:G23" si="0">E13*F13</f>
        <v>0</v>
      </c>
      <c r="H13" s="60"/>
      <c r="I13" s="114"/>
    </row>
    <row r="14" spans="2:11" s="61" customFormat="1" x14ac:dyDescent="0.3">
      <c r="B14" s="58" t="s">
        <v>19</v>
      </c>
      <c r="C14" s="59" t="s">
        <v>18</v>
      </c>
      <c r="D14" s="89"/>
      <c r="E14" s="94"/>
      <c r="F14" s="101"/>
      <c r="G14" s="106">
        <f t="shared" si="0"/>
        <v>0</v>
      </c>
      <c r="H14" s="60"/>
      <c r="I14" s="114"/>
    </row>
    <row r="15" spans="2:11" s="61" customFormat="1" x14ac:dyDescent="0.3">
      <c r="B15" s="58" t="s">
        <v>20</v>
      </c>
      <c r="C15" s="59" t="s">
        <v>21</v>
      </c>
      <c r="D15" s="89"/>
      <c r="E15" s="94"/>
      <c r="F15" s="101"/>
      <c r="G15" s="106">
        <f t="shared" ref="G15" si="1">E15*F15</f>
        <v>0</v>
      </c>
      <c r="H15" s="60"/>
      <c r="I15" s="114"/>
    </row>
    <row r="16" spans="2:11" s="87" customFormat="1" x14ac:dyDescent="0.3">
      <c r="B16" s="84" t="s">
        <v>22</v>
      </c>
      <c r="C16" s="85" t="s">
        <v>23</v>
      </c>
      <c r="D16" s="90"/>
      <c r="E16" s="95"/>
      <c r="F16" s="102"/>
      <c r="G16" s="105">
        <f>SUM(G17:G19)</f>
        <v>0</v>
      </c>
      <c r="H16" s="86"/>
      <c r="I16" s="115"/>
    </row>
    <row r="17" spans="2:9" s="61" customFormat="1" x14ac:dyDescent="0.3">
      <c r="B17" s="58" t="s">
        <v>24</v>
      </c>
      <c r="C17" s="62" t="s">
        <v>25</v>
      </c>
      <c r="D17" s="91"/>
      <c r="E17" s="96"/>
      <c r="F17" s="103"/>
      <c r="G17" s="106">
        <f t="shared" si="0"/>
        <v>0</v>
      </c>
      <c r="H17" s="63"/>
      <c r="I17" s="116"/>
    </row>
    <row r="18" spans="2:9" s="61" customFormat="1" x14ac:dyDescent="0.3">
      <c r="B18" s="58" t="s">
        <v>26</v>
      </c>
      <c r="C18" s="62" t="s">
        <v>25</v>
      </c>
      <c r="D18" s="91"/>
      <c r="E18" s="96"/>
      <c r="F18" s="103"/>
      <c r="G18" s="106">
        <f t="shared" ref="G18" si="2">E18*F18</f>
        <v>0</v>
      </c>
      <c r="H18" s="63"/>
      <c r="I18" s="116"/>
    </row>
    <row r="19" spans="2:9" s="61" customFormat="1" x14ac:dyDescent="0.3">
      <c r="B19" s="58" t="s">
        <v>27</v>
      </c>
      <c r="C19" s="62" t="s">
        <v>21</v>
      </c>
      <c r="D19" s="91"/>
      <c r="E19" s="96"/>
      <c r="F19" s="103"/>
      <c r="G19" s="106">
        <f t="shared" si="0"/>
        <v>0</v>
      </c>
      <c r="H19" s="63"/>
      <c r="I19" s="116"/>
    </row>
    <row r="20" spans="2:9" s="87" customFormat="1" x14ac:dyDescent="0.3">
      <c r="B20" s="84" t="s">
        <v>28</v>
      </c>
      <c r="C20" s="85" t="s">
        <v>29</v>
      </c>
      <c r="D20" s="90"/>
      <c r="E20" s="97"/>
      <c r="F20" s="102"/>
      <c r="G20" s="105">
        <f>SUM(G21:G23)</f>
        <v>0</v>
      </c>
      <c r="H20" s="86"/>
      <c r="I20" s="115"/>
    </row>
    <row r="21" spans="2:9" s="61" customFormat="1" x14ac:dyDescent="0.3">
      <c r="B21" s="58" t="s">
        <v>30</v>
      </c>
      <c r="C21" s="62" t="s">
        <v>25</v>
      </c>
      <c r="D21" s="91"/>
      <c r="E21" s="98"/>
      <c r="F21" s="103"/>
      <c r="G21" s="106">
        <f t="shared" si="0"/>
        <v>0</v>
      </c>
      <c r="H21" s="63"/>
      <c r="I21" s="116"/>
    </row>
    <row r="22" spans="2:9" s="61" customFormat="1" x14ac:dyDescent="0.3">
      <c r="B22" s="58" t="s">
        <v>31</v>
      </c>
      <c r="C22" s="62" t="s">
        <v>25</v>
      </c>
      <c r="D22" s="91"/>
      <c r="E22" s="98"/>
      <c r="F22" s="103"/>
      <c r="G22" s="106">
        <f t="shared" si="0"/>
        <v>0</v>
      </c>
      <c r="H22" s="63"/>
      <c r="I22" s="116"/>
    </row>
    <row r="23" spans="2:9" s="61" customFormat="1" x14ac:dyDescent="0.3">
      <c r="B23" s="58" t="s">
        <v>32</v>
      </c>
      <c r="C23" s="62" t="s">
        <v>21</v>
      </c>
      <c r="D23" s="91"/>
      <c r="E23" s="98"/>
      <c r="F23" s="103"/>
      <c r="G23" s="106">
        <f t="shared" si="0"/>
        <v>0</v>
      </c>
      <c r="H23" s="63"/>
      <c r="I23" s="116"/>
    </row>
    <row r="24" spans="2:9" s="87" customFormat="1" x14ac:dyDescent="0.3">
      <c r="B24" s="84" t="s">
        <v>33</v>
      </c>
      <c r="C24" s="85" t="s">
        <v>34</v>
      </c>
      <c r="D24" s="90"/>
      <c r="E24" s="97"/>
      <c r="F24" s="102"/>
      <c r="G24" s="105">
        <f>SUM(G25:G27)</f>
        <v>0</v>
      </c>
      <c r="H24" s="86"/>
      <c r="I24" s="115"/>
    </row>
    <row r="25" spans="2:9" x14ac:dyDescent="0.3">
      <c r="B25" s="58" t="s">
        <v>35</v>
      </c>
      <c r="C25" s="62" t="s">
        <v>25</v>
      </c>
      <c r="D25" s="91"/>
      <c r="E25" s="98"/>
      <c r="F25" s="103"/>
      <c r="G25" s="106">
        <f t="shared" ref="G25:G31" si="3">E25*F25</f>
        <v>0</v>
      </c>
      <c r="H25" s="63"/>
      <c r="I25" s="116"/>
    </row>
    <row r="26" spans="2:9" x14ac:dyDescent="0.3">
      <c r="B26" s="58" t="s">
        <v>36</v>
      </c>
      <c r="C26" s="62" t="s">
        <v>25</v>
      </c>
      <c r="D26" s="91"/>
      <c r="E26" s="98"/>
      <c r="F26" s="103"/>
      <c r="G26" s="106">
        <f t="shared" si="3"/>
        <v>0</v>
      </c>
      <c r="H26" s="63"/>
      <c r="I26" s="116"/>
    </row>
    <row r="27" spans="2:9" x14ac:dyDescent="0.3">
      <c r="B27" s="58" t="s">
        <v>37</v>
      </c>
      <c r="C27" s="62" t="s">
        <v>21</v>
      </c>
      <c r="D27" s="91"/>
      <c r="E27" s="98"/>
      <c r="F27" s="103"/>
      <c r="G27" s="106">
        <f t="shared" si="3"/>
        <v>0</v>
      </c>
      <c r="H27" s="63"/>
      <c r="I27" s="116"/>
    </row>
    <row r="28" spans="2:9" s="87" customFormat="1" x14ac:dyDescent="0.3">
      <c r="B28" s="84" t="s">
        <v>38</v>
      </c>
      <c r="C28" s="85" t="s">
        <v>39</v>
      </c>
      <c r="D28" s="90"/>
      <c r="E28" s="97"/>
      <c r="F28" s="102"/>
      <c r="G28" s="105">
        <f>SUM(G29:G31)</f>
        <v>0</v>
      </c>
      <c r="H28" s="86"/>
      <c r="I28" s="115"/>
    </row>
    <row r="29" spans="2:9" x14ac:dyDescent="0.3">
      <c r="B29" s="58" t="s">
        <v>40</v>
      </c>
      <c r="C29" s="62" t="s">
        <v>25</v>
      </c>
      <c r="D29" s="91"/>
      <c r="E29" s="98"/>
      <c r="F29" s="103"/>
      <c r="G29" s="106">
        <f t="shared" si="3"/>
        <v>0</v>
      </c>
      <c r="H29" s="63"/>
      <c r="I29" s="116"/>
    </row>
    <row r="30" spans="2:9" x14ac:dyDescent="0.3">
      <c r="B30" s="58" t="s">
        <v>41</v>
      </c>
      <c r="C30" s="62" t="s">
        <v>25</v>
      </c>
      <c r="D30" s="91"/>
      <c r="E30" s="98"/>
      <c r="F30" s="103"/>
      <c r="G30" s="106">
        <f t="shared" si="3"/>
        <v>0</v>
      </c>
      <c r="H30" s="63"/>
      <c r="I30" s="116"/>
    </row>
    <row r="31" spans="2:9" x14ac:dyDescent="0.3">
      <c r="B31" s="58" t="s">
        <v>42</v>
      </c>
      <c r="C31" s="62" t="s">
        <v>21</v>
      </c>
      <c r="D31" s="91"/>
      <c r="E31" s="98"/>
      <c r="F31" s="103"/>
      <c r="G31" s="106">
        <f t="shared" si="3"/>
        <v>0</v>
      </c>
      <c r="H31" s="63"/>
      <c r="I31" s="116"/>
    </row>
    <row r="32" spans="2:9" s="87" customFormat="1" x14ac:dyDescent="0.3">
      <c r="B32" s="84" t="s">
        <v>43</v>
      </c>
      <c r="C32" s="85" t="s">
        <v>44</v>
      </c>
      <c r="D32" s="90"/>
      <c r="E32" s="97"/>
      <c r="F32" s="102"/>
      <c r="G32" s="105">
        <f>SUM(G33:G35)</f>
        <v>0</v>
      </c>
      <c r="H32" s="86"/>
      <c r="I32" s="115"/>
    </row>
    <row r="33" spans="2:9" x14ac:dyDescent="0.3">
      <c r="B33" s="58" t="s">
        <v>45</v>
      </c>
      <c r="C33" s="62" t="s">
        <v>25</v>
      </c>
      <c r="D33" s="91"/>
      <c r="E33" s="98"/>
      <c r="F33" s="103"/>
      <c r="G33" s="106">
        <f t="shared" ref="G33:G35" si="4">E33*F33</f>
        <v>0</v>
      </c>
      <c r="H33" s="63"/>
      <c r="I33" s="116"/>
    </row>
    <row r="34" spans="2:9" x14ac:dyDescent="0.3">
      <c r="B34" s="58" t="s">
        <v>46</v>
      </c>
      <c r="C34" s="62" t="s">
        <v>25</v>
      </c>
      <c r="D34" s="91"/>
      <c r="E34" s="98"/>
      <c r="F34" s="103"/>
      <c r="G34" s="106">
        <f t="shared" si="4"/>
        <v>0</v>
      </c>
      <c r="H34" s="63"/>
      <c r="I34" s="116"/>
    </row>
    <row r="35" spans="2:9" x14ac:dyDescent="0.3">
      <c r="B35" s="79" t="s">
        <v>47</v>
      </c>
      <c r="C35" s="80" t="s">
        <v>21</v>
      </c>
      <c r="D35" s="92"/>
      <c r="E35" s="99"/>
      <c r="F35" s="104"/>
      <c r="G35" s="107">
        <f t="shared" si="4"/>
        <v>0</v>
      </c>
      <c r="H35" s="81"/>
      <c r="I35" s="117"/>
    </row>
    <row r="36" spans="2:9" ht="22.95" customHeight="1" x14ac:dyDescent="0.3">
      <c r="B36" s="109" t="s">
        <v>48</v>
      </c>
      <c r="C36" s="118" t="s">
        <v>49</v>
      </c>
      <c r="D36" s="66"/>
      <c r="E36" s="66"/>
      <c r="F36" s="70"/>
      <c r="G36" s="108">
        <f>+G37+G41+G45+G49+G53+G57</f>
        <v>0</v>
      </c>
      <c r="H36" s="54"/>
      <c r="I36" s="112"/>
    </row>
    <row r="37" spans="2:9" x14ac:dyDescent="0.3">
      <c r="B37" s="82" t="s">
        <v>50</v>
      </c>
      <c r="C37" s="83" t="s">
        <v>16</v>
      </c>
      <c r="D37" s="88"/>
      <c r="E37" s="93"/>
      <c r="F37" s="100"/>
      <c r="G37" s="105">
        <f>SUM(G38:G40)</f>
        <v>0</v>
      </c>
      <c r="H37" s="35"/>
      <c r="I37" s="113"/>
    </row>
    <row r="38" spans="2:9" s="61" customFormat="1" x14ac:dyDescent="0.3">
      <c r="B38" s="58" t="s">
        <v>51</v>
      </c>
      <c r="C38" s="59" t="s">
        <v>18</v>
      </c>
      <c r="D38" s="89"/>
      <c r="E38" s="94"/>
      <c r="F38" s="101"/>
      <c r="G38" s="106">
        <f t="shared" ref="G38:G40" si="5">E38*F38</f>
        <v>0</v>
      </c>
      <c r="H38" s="60"/>
      <c r="I38" s="114"/>
    </row>
    <row r="39" spans="2:9" s="61" customFormat="1" x14ac:dyDescent="0.3">
      <c r="B39" s="58" t="s">
        <v>52</v>
      </c>
      <c r="C39" s="59" t="s">
        <v>18</v>
      </c>
      <c r="D39" s="89"/>
      <c r="E39" s="94"/>
      <c r="F39" s="101"/>
      <c r="G39" s="106">
        <f t="shared" si="5"/>
        <v>0</v>
      </c>
      <c r="H39" s="60"/>
      <c r="I39" s="114"/>
    </row>
    <row r="40" spans="2:9" s="61" customFormat="1" x14ac:dyDescent="0.3">
      <c r="B40" s="58" t="s">
        <v>53</v>
      </c>
      <c r="C40" s="59" t="s">
        <v>21</v>
      </c>
      <c r="D40" s="89"/>
      <c r="E40" s="94"/>
      <c r="F40" s="101"/>
      <c r="G40" s="106">
        <f t="shared" si="5"/>
        <v>0</v>
      </c>
      <c r="H40" s="60"/>
      <c r="I40" s="114"/>
    </row>
    <row r="41" spans="2:9" s="87" customFormat="1" x14ac:dyDescent="0.3">
      <c r="B41" s="84" t="s">
        <v>54</v>
      </c>
      <c r="C41" s="85" t="s">
        <v>23</v>
      </c>
      <c r="D41" s="90"/>
      <c r="E41" s="95"/>
      <c r="F41" s="102"/>
      <c r="G41" s="105">
        <f>SUM(G42:G44)</f>
        <v>0</v>
      </c>
      <c r="H41" s="86"/>
      <c r="I41" s="115"/>
    </row>
    <row r="42" spans="2:9" s="61" customFormat="1" x14ac:dyDescent="0.3">
      <c r="B42" s="58" t="s">
        <v>55</v>
      </c>
      <c r="C42" s="62" t="s">
        <v>25</v>
      </c>
      <c r="D42" s="91"/>
      <c r="E42" s="96"/>
      <c r="F42" s="103"/>
      <c r="G42" s="106">
        <f t="shared" ref="G42:G44" si="6">E42*F42</f>
        <v>0</v>
      </c>
      <c r="H42" s="63"/>
      <c r="I42" s="116"/>
    </row>
    <row r="43" spans="2:9" s="61" customFormat="1" x14ac:dyDescent="0.3">
      <c r="B43" s="58" t="s">
        <v>56</v>
      </c>
      <c r="C43" s="62" t="s">
        <v>25</v>
      </c>
      <c r="D43" s="91"/>
      <c r="E43" s="96"/>
      <c r="F43" s="103"/>
      <c r="G43" s="106">
        <f t="shared" si="6"/>
        <v>0</v>
      </c>
      <c r="H43" s="63"/>
      <c r="I43" s="116"/>
    </row>
    <row r="44" spans="2:9" s="61" customFormat="1" x14ac:dyDescent="0.3">
      <c r="B44" s="58" t="s">
        <v>57</v>
      </c>
      <c r="C44" s="62" t="s">
        <v>21</v>
      </c>
      <c r="D44" s="91"/>
      <c r="E44" s="96"/>
      <c r="F44" s="103"/>
      <c r="G44" s="106">
        <f t="shared" si="6"/>
        <v>0</v>
      </c>
      <c r="H44" s="63"/>
      <c r="I44" s="116"/>
    </row>
    <row r="45" spans="2:9" s="87" customFormat="1" x14ac:dyDescent="0.3">
      <c r="B45" s="84" t="s">
        <v>58</v>
      </c>
      <c r="C45" s="85" t="s">
        <v>29</v>
      </c>
      <c r="D45" s="90"/>
      <c r="E45" s="97"/>
      <c r="F45" s="102"/>
      <c r="G45" s="105">
        <f>SUM(G46:G48)</f>
        <v>0</v>
      </c>
      <c r="H45" s="86"/>
      <c r="I45" s="115"/>
    </row>
    <row r="46" spans="2:9" s="61" customFormat="1" x14ac:dyDescent="0.3">
      <c r="B46" s="58" t="s">
        <v>59</v>
      </c>
      <c r="C46" s="62" t="s">
        <v>25</v>
      </c>
      <c r="D46" s="91"/>
      <c r="E46" s="98"/>
      <c r="F46" s="103"/>
      <c r="G46" s="106">
        <f t="shared" ref="G46:G48" si="7">E46*F46</f>
        <v>0</v>
      </c>
      <c r="H46" s="63"/>
      <c r="I46" s="116"/>
    </row>
    <row r="47" spans="2:9" s="61" customFormat="1" x14ac:dyDescent="0.3">
      <c r="B47" s="58" t="s">
        <v>60</v>
      </c>
      <c r="C47" s="62" t="s">
        <v>25</v>
      </c>
      <c r="D47" s="91"/>
      <c r="E47" s="98"/>
      <c r="F47" s="103"/>
      <c r="G47" s="106">
        <f t="shared" si="7"/>
        <v>0</v>
      </c>
      <c r="H47" s="63"/>
      <c r="I47" s="116"/>
    </row>
    <row r="48" spans="2:9" s="61" customFormat="1" x14ac:dyDescent="0.3">
      <c r="B48" s="58" t="s">
        <v>61</v>
      </c>
      <c r="C48" s="62" t="s">
        <v>21</v>
      </c>
      <c r="D48" s="91"/>
      <c r="E48" s="98"/>
      <c r="F48" s="103"/>
      <c r="G48" s="106">
        <f t="shared" si="7"/>
        <v>0</v>
      </c>
      <c r="H48" s="63"/>
      <c r="I48" s="116"/>
    </row>
    <row r="49" spans="2:9" s="87" customFormat="1" x14ac:dyDescent="0.3">
      <c r="B49" s="84" t="s">
        <v>62</v>
      </c>
      <c r="C49" s="85" t="s">
        <v>34</v>
      </c>
      <c r="D49" s="90"/>
      <c r="E49" s="97"/>
      <c r="F49" s="102"/>
      <c r="G49" s="105">
        <f>SUM(G50:G52)</f>
        <v>0</v>
      </c>
      <c r="H49" s="86"/>
      <c r="I49" s="115"/>
    </row>
    <row r="50" spans="2:9" x14ac:dyDescent="0.3">
      <c r="B50" s="58" t="s">
        <v>63</v>
      </c>
      <c r="C50" s="62" t="s">
        <v>25</v>
      </c>
      <c r="D50" s="91"/>
      <c r="E50" s="98"/>
      <c r="F50" s="103"/>
      <c r="G50" s="106">
        <f t="shared" ref="G50:G52" si="8">E50*F50</f>
        <v>0</v>
      </c>
      <c r="H50" s="63"/>
      <c r="I50" s="116"/>
    </row>
    <row r="51" spans="2:9" x14ac:dyDescent="0.3">
      <c r="B51" s="58" t="s">
        <v>64</v>
      </c>
      <c r="C51" s="62" t="s">
        <v>25</v>
      </c>
      <c r="D51" s="91"/>
      <c r="E51" s="98"/>
      <c r="F51" s="103"/>
      <c r="G51" s="106">
        <f t="shared" si="8"/>
        <v>0</v>
      </c>
      <c r="H51" s="63"/>
      <c r="I51" s="116"/>
    </row>
    <row r="52" spans="2:9" x14ac:dyDescent="0.3">
      <c r="B52" s="58" t="s">
        <v>65</v>
      </c>
      <c r="C52" s="62" t="s">
        <v>21</v>
      </c>
      <c r="D52" s="91"/>
      <c r="E52" s="98"/>
      <c r="F52" s="103"/>
      <c r="G52" s="106">
        <f t="shared" si="8"/>
        <v>0</v>
      </c>
      <c r="H52" s="63"/>
      <c r="I52" s="116"/>
    </row>
    <row r="53" spans="2:9" s="87" customFormat="1" x14ac:dyDescent="0.3">
      <c r="B53" s="84" t="s">
        <v>66</v>
      </c>
      <c r="C53" s="85" t="s">
        <v>39</v>
      </c>
      <c r="D53" s="90"/>
      <c r="E53" s="97"/>
      <c r="F53" s="102"/>
      <c r="G53" s="105">
        <f>SUM(G54:G56)</f>
        <v>0</v>
      </c>
      <c r="H53" s="86"/>
      <c r="I53" s="115"/>
    </row>
    <row r="54" spans="2:9" x14ac:dyDescent="0.3">
      <c r="B54" s="58" t="s">
        <v>67</v>
      </c>
      <c r="C54" s="62" t="s">
        <v>25</v>
      </c>
      <c r="D54" s="91"/>
      <c r="E54" s="98"/>
      <c r="F54" s="103"/>
      <c r="G54" s="106">
        <f t="shared" ref="G54:G56" si="9">E54*F54</f>
        <v>0</v>
      </c>
      <c r="H54" s="63"/>
      <c r="I54" s="116"/>
    </row>
    <row r="55" spans="2:9" x14ac:dyDescent="0.3">
      <c r="B55" s="58" t="s">
        <v>68</v>
      </c>
      <c r="C55" s="62" t="s">
        <v>25</v>
      </c>
      <c r="D55" s="91"/>
      <c r="E55" s="98"/>
      <c r="F55" s="103"/>
      <c r="G55" s="106">
        <f t="shared" si="9"/>
        <v>0</v>
      </c>
      <c r="H55" s="63"/>
      <c r="I55" s="116"/>
    </row>
    <row r="56" spans="2:9" x14ac:dyDescent="0.3">
      <c r="B56" s="58" t="s">
        <v>69</v>
      </c>
      <c r="C56" s="62" t="s">
        <v>21</v>
      </c>
      <c r="D56" s="91"/>
      <c r="E56" s="98"/>
      <c r="F56" s="103"/>
      <c r="G56" s="106">
        <f t="shared" si="9"/>
        <v>0</v>
      </c>
      <c r="H56" s="63"/>
      <c r="I56" s="116"/>
    </row>
    <row r="57" spans="2:9" s="87" customFormat="1" x14ac:dyDescent="0.3">
      <c r="B57" s="84" t="s">
        <v>70</v>
      </c>
      <c r="C57" s="85" t="s">
        <v>44</v>
      </c>
      <c r="D57" s="90"/>
      <c r="E57" s="97"/>
      <c r="F57" s="102"/>
      <c r="G57" s="105">
        <f>SUM(G58:G60)</f>
        <v>0</v>
      </c>
      <c r="H57" s="86"/>
      <c r="I57" s="115"/>
    </row>
    <row r="58" spans="2:9" x14ac:dyDescent="0.3">
      <c r="B58" s="58" t="s">
        <v>71</v>
      </c>
      <c r="C58" s="62" t="s">
        <v>25</v>
      </c>
      <c r="D58" s="91"/>
      <c r="E58" s="98"/>
      <c r="F58" s="103"/>
      <c r="G58" s="106">
        <f t="shared" ref="G58:G60" si="10">E58*F58</f>
        <v>0</v>
      </c>
      <c r="H58" s="63"/>
      <c r="I58" s="116"/>
    </row>
    <row r="59" spans="2:9" x14ac:dyDescent="0.3">
      <c r="B59" s="58" t="s">
        <v>72</v>
      </c>
      <c r="C59" s="62" t="s">
        <v>25</v>
      </c>
      <c r="D59" s="91"/>
      <c r="E59" s="98"/>
      <c r="F59" s="103"/>
      <c r="G59" s="106">
        <f t="shared" si="10"/>
        <v>0</v>
      </c>
      <c r="H59" s="63"/>
      <c r="I59" s="116"/>
    </row>
    <row r="60" spans="2:9" x14ac:dyDescent="0.3">
      <c r="B60" s="79" t="s">
        <v>73</v>
      </c>
      <c r="C60" s="80" t="s">
        <v>21</v>
      </c>
      <c r="D60" s="92"/>
      <c r="E60" s="99"/>
      <c r="F60" s="104"/>
      <c r="G60" s="107">
        <f t="shared" si="10"/>
        <v>0</v>
      </c>
      <c r="H60" s="81"/>
      <c r="I60" s="117"/>
    </row>
    <row r="61" spans="2:9" ht="22.95" customHeight="1" x14ac:dyDescent="0.3">
      <c r="B61" s="109" t="s">
        <v>74</v>
      </c>
      <c r="C61" s="119" t="s">
        <v>75</v>
      </c>
      <c r="D61" s="66"/>
      <c r="E61" s="66"/>
      <c r="F61" s="70"/>
      <c r="G61" s="108">
        <f>+G62+G66+G70+G74+G78+G82</f>
        <v>0</v>
      </c>
      <c r="H61" s="54"/>
      <c r="I61" s="112"/>
    </row>
    <row r="62" spans="2:9" x14ac:dyDescent="0.3">
      <c r="B62" s="82" t="s">
        <v>76</v>
      </c>
      <c r="C62" s="83" t="s">
        <v>16</v>
      </c>
      <c r="D62" s="88"/>
      <c r="E62" s="93"/>
      <c r="F62" s="100"/>
      <c r="G62" s="105">
        <f>SUM(G63:G65)</f>
        <v>0</v>
      </c>
      <c r="H62" s="35"/>
      <c r="I62" s="113"/>
    </row>
    <row r="63" spans="2:9" s="61" customFormat="1" x14ac:dyDescent="0.3">
      <c r="B63" s="58" t="s">
        <v>77</v>
      </c>
      <c r="C63" s="59" t="s">
        <v>18</v>
      </c>
      <c r="D63" s="89"/>
      <c r="E63" s="94"/>
      <c r="F63" s="101"/>
      <c r="G63" s="106">
        <f t="shared" ref="G63:G65" si="11">E63*F63</f>
        <v>0</v>
      </c>
      <c r="H63" s="60"/>
      <c r="I63" s="114"/>
    </row>
    <row r="64" spans="2:9" s="61" customFormat="1" x14ac:dyDescent="0.3">
      <c r="B64" s="58" t="s">
        <v>78</v>
      </c>
      <c r="C64" s="59" t="s">
        <v>18</v>
      </c>
      <c r="D64" s="89"/>
      <c r="E64" s="94"/>
      <c r="F64" s="101"/>
      <c r="G64" s="106">
        <f t="shared" si="11"/>
        <v>0</v>
      </c>
      <c r="H64" s="60"/>
      <c r="I64" s="114"/>
    </row>
    <row r="65" spans="2:9" s="61" customFormat="1" x14ac:dyDescent="0.3">
      <c r="B65" s="58" t="s">
        <v>79</v>
      </c>
      <c r="C65" s="59" t="s">
        <v>21</v>
      </c>
      <c r="D65" s="89"/>
      <c r="E65" s="94"/>
      <c r="F65" s="101"/>
      <c r="G65" s="106">
        <f t="shared" si="11"/>
        <v>0</v>
      </c>
      <c r="H65" s="60"/>
      <c r="I65" s="114"/>
    </row>
    <row r="66" spans="2:9" s="87" customFormat="1" x14ac:dyDescent="0.3">
      <c r="B66" s="84" t="s">
        <v>80</v>
      </c>
      <c r="C66" s="85" t="s">
        <v>23</v>
      </c>
      <c r="D66" s="90"/>
      <c r="E66" s="95"/>
      <c r="F66" s="102"/>
      <c r="G66" s="105">
        <f>SUM(G67:G69)</f>
        <v>0</v>
      </c>
      <c r="H66" s="86"/>
      <c r="I66" s="115"/>
    </row>
    <row r="67" spans="2:9" s="61" customFormat="1" x14ac:dyDescent="0.3">
      <c r="B67" s="58" t="s">
        <v>81</v>
      </c>
      <c r="C67" s="62" t="s">
        <v>25</v>
      </c>
      <c r="D67" s="91"/>
      <c r="E67" s="96"/>
      <c r="F67" s="103"/>
      <c r="G67" s="106">
        <f t="shared" ref="G67:G69" si="12">E67*F67</f>
        <v>0</v>
      </c>
      <c r="H67" s="63"/>
      <c r="I67" s="116"/>
    </row>
    <row r="68" spans="2:9" s="61" customFormat="1" x14ac:dyDescent="0.3">
      <c r="B68" s="58" t="s">
        <v>82</v>
      </c>
      <c r="C68" s="62" t="s">
        <v>25</v>
      </c>
      <c r="D68" s="91"/>
      <c r="E68" s="96"/>
      <c r="F68" s="103"/>
      <c r="G68" s="106">
        <f t="shared" si="12"/>
        <v>0</v>
      </c>
      <c r="H68" s="63"/>
      <c r="I68" s="116"/>
    </row>
    <row r="69" spans="2:9" s="61" customFormat="1" x14ac:dyDescent="0.3">
      <c r="B69" s="58" t="s">
        <v>83</v>
      </c>
      <c r="C69" s="62" t="s">
        <v>21</v>
      </c>
      <c r="D69" s="91"/>
      <c r="E69" s="96"/>
      <c r="F69" s="103"/>
      <c r="G69" s="106">
        <f t="shared" si="12"/>
        <v>0</v>
      </c>
      <c r="H69" s="63"/>
      <c r="I69" s="116"/>
    </row>
    <row r="70" spans="2:9" s="87" customFormat="1" x14ac:dyDescent="0.3">
      <c r="B70" s="84" t="s">
        <v>84</v>
      </c>
      <c r="C70" s="85" t="s">
        <v>29</v>
      </c>
      <c r="D70" s="90"/>
      <c r="E70" s="97"/>
      <c r="F70" s="102"/>
      <c r="G70" s="105">
        <f>SUM(G71:G73)</f>
        <v>0</v>
      </c>
      <c r="H70" s="86"/>
      <c r="I70" s="115"/>
    </row>
    <row r="71" spans="2:9" s="61" customFormat="1" x14ac:dyDescent="0.3">
      <c r="B71" s="58" t="s">
        <v>85</v>
      </c>
      <c r="C71" s="62" t="s">
        <v>25</v>
      </c>
      <c r="D71" s="91"/>
      <c r="E71" s="98"/>
      <c r="F71" s="103"/>
      <c r="G71" s="106">
        <f t="shared" ref="G71:G73" si="13">E71*F71</f>
        <v>0</v>
      </c>
      <c r="H71" s="63"/>
      <c r="I71" s="116"/>
    </row>
    <row r="72" spans="2:9" s="61" customFormat="1" x14ac:dyDescent="0.3">
      <c r="B72" s="58" t="s">
        <v>86</v>
      </c>
      <c r="C72" s="62" t="s">
        <v>25</v>
      </c>
      <c r="D72" s="91"/>
      <c r="E72" s="98"/>
      <c r="F72" s="103"/>
      <c r="G72" s="106">
        <f t="shared" si="13"/>
        <v>0</v>
      </c>
      <c r="H72" s="63"/>
      <c r="I72" s="116"/>
    </row>
    <row r="73" spans="2:9" s="61" customFormat="1" x14ac:dyDescent="0.3">
      <c r="B73" s="58" t="s">
        <v>87</v>
      </c>
      <c r="C73" s="62" t="s">
        <v>21</v>
      </c>
      <c r="D73" s="91"/>
      <c r="E73" s="98"/>
      <c r="F73" s="103"/>
      <c r="G73" s="106">
        <f t="shared" si="13"/>
        <v>0</v>
      </c>
      <c r="H73" s="63"/>
      <c r="I73" s="116"/>
    </row>
    <row r="74" spans="2:9" s="87" customFormat="1" x14ac:dyDescent="0.3">
      <c r="B74" s="84" t="s">
        <v>88</v>
      </c>
      <c r="C74" s="85" t="s">
        <v>34</v>
      </c>
      <c r="D74" s="90"/>
      <c r="E74" s="97"/>
      <c r="F74" s="102"/>
      <c r="G74" s="105">
        <f>SUM(G75:G77)</f>
        <v>0</v>
      </c>
      <c r="H74" s="86"/>
      <c r="I74" s="115"/>
    </row>
    <row r="75" spans="2:9" x14ac:dyDescent="0.3">
      <c r="B75" s="58" t="s">
        <v>89</v>
      </c>
      <c r="C75" s="62" t="s">
        <v>25</v>
      </c>
      <c r="D75" s="91"/>
      <c r="E75" s="98"/>
      <c r="F75" s="103"/>
      <c r="G75" s="106">
        <f t="shared" ref="G75:G77" si="14">E75*F75</f>
        <v>0</v>
      </c>
      <c r="H75" s="63"/>
      <c r="I75" s="116"/>
    </row>
    <row r="76" spans="2:9" x14ac:dyDescent="0.3">
      <c r="B76" s="58" t="s">
        <v>90</v>
      </c>
      <c r="C76" s="62" t="s">
        <v>25</v>
      </c>
      <c r="D76" s="91"/>
      <c r="E76" s="98"/>
      <c r="F76" s="103"/>
      <c r="G76" s="106">
        <f t="shared" si="14"/>
        <v>0</v>
      </c>
      <c r="H76" s="63"/>
      <c r="I76" s="116"/>
    </row>
    <row r="77" spans="2:9" x14ac:dyDescent="0.3">
      <c r="B77" s="58" t="s">
        <v>91</v>
      </c>
      <c r="C77" s="62" t="s">
        <v>21</v>
      </c>
      <c r="D77" s="91"/>
      <c r="E77" s="98"/>
      <c r="F77" s="103"/>
      <c r="G77" s="106">
        <f t="shared" si="14"/>
        <v>0</v>
      </c>
      <c r="H77" s="63"/>
      <c r="I77" s="116"/>
    </row>
    <row r="78" spans="2:9" s="87" customFormat="1" x14ac:dyDescent="0.3">
      <c r="B78" s="84" t="s">
        <v>92</v>
      </c>
      <c r="C78" s="85" t="s">
        <v>39</v>
      </c>
      <c r="D78" s="90"/>
      <c r="E78" s="97"/>
      <c r="F78" s="102"/>
      <c r="G78" s="105">
        <f>SUM(G79:G81)</f>
        <v>0</v>
      </c>
      <c r="H78" s="86"/>
      <c r="I78" s="115"/>
    </row>
    <row r="79" spans="2:9" x14ac:dyDescent="0.3">
      <c r="B79" s="58" t="s">
        <v>93</v>
      </c>
      <c r="C79" s="62" t="s">
        <v>25</v>
      </c>
      <c r="D79" s="91"/>
      <c r="E79" s="98"/>
      <c r="F79" s="103"/>
      <c r="G79" s="106">
        <f t="shared" ref="G79:G81" si="15">E79*F79</f>
        <v>0</v>
      </c>
      <c r="H79" s="63"/>
      <c r="I79" s="116"/>
    </row>
    <row r="80" spans="2:9" x14ac:dyDescent="0.3">
      <c r="B80" s="58" t="s">
        <v>94</v>
      </c>
      <c r="C80" s="62" t="s">
        <v>25</v>
      </c>
      <c r="D80" s="91"/>
      <c r="E80" s="98"/>
      <c r="F80" s="103"/>
      <c r="G80" s="106">
        <f t="shared" si="15"/>
        <v>0</v>
      </c>
      <c r="H80" s="63"/>
      <c r="I80" s="116"/>
    </row>
    <row r="81" spans="2:9" x14ac:dyDescent="0.3">
      <c r="B81" s="58" t="s">
        <v>95</v>
      </c>
      <c r="C81" s="62" t="s">
        <v>21</v>
      </c>
      <c r="D81" s="91"/>
      <c r="E81" s="98"/>
      <c r="F81" s="103"/>
      <c r="G81" s="106">
        <f t="shared" si="15"/>
        <v>0</v>
      </c>
      <c r="H81" s="63"/>
      <c r="I81" s="116"/>
    </row>
    <row r="82" spans="2:9" s="87" customFormat="1" x14ac:dyDescent="0.3">
      <c r="B82" s="84" t="s">
        <v>96</v>
      </c>
      <c r="C82" s="85" t="s">
        <v>44</v>
      </c>
      <c r="D82" s="90"/>
      <c r="E82" s="97"/>
      <c r="F82" s="102"/>
      <c r="G82" s="105">
        <f>SUM(G83:G85)</f>
        <v>0</v>
      </c>
      <c r="H82" s="86"/>
      <c r="I82" s="115"/>
    </row>
    <row r="83" spans="2:9" x14ac:dyDescent="0.3">
      <c r="B83" s="58" t="s">
        <v>97</v>
      </c>
      <c r="C83" s="62" t="s">
        <v>25</v>
      </c>
      <c r="D83" s="91"/>
      <c r="E83" s="98"/>
      <c r="F83" s="103"/>
      <c r="G83" s="106">
        <f t="shared" ref="G83:G85" si="16">E83*F83</f>
        <v>0</v>
      </c>
      <c r="H83" s="63"/>
      <c r="I83" s="116"/>
    </row>
    <row r="84" spans="2:9" x14ac:dyDescent="0.3">
      <c r="B84" s="58" t="s">
        <v>98</v>
      </c>
      <c r="C84" s="62" t="s">
        <v>25</v>
      </c>
      <c r="D84" s="91"/>
      <c r="E84" s="98"/>
      <c r="F84" s="103"/>
      <c r="G84" s="106">
        <f t="shared" si="16"/>
        <v>0</v>
      </c>
      <c r="H84" s="63"/>
      <c r="I84" s="116"/>
    </row>
    <row r="85" spans="2:9" x14ac:dyDescent="0.3">
      <c r="B85" s="79" t="s">
        <v>99</v>
      </c>
      <c r="C85" s="80" t="s">
        <v>21</v>
      </c>
      <c r="D85" s="92"/>
      <c r="E85" s="99"/>
      <c r="F85" s="104"/>
      <c r="G85" s="107">
        <f t="shared" si="16"/>
        <v>0</v>
      </c>
      <c r="H85" s="81"/>
      <c r="I85" s="117"/>
    </row>
    <row r="86" spans="2:9" ht="30" customHeight="1" x14ac:dyDescent="0.3">
      <c r="B86" s="38" t="s">
        <v>100</v>
      </c>
      <c r="C86" s="142" t="s">
        <v>101</v>
      </c>
      <c r="D86" s="145"/>
      <c r="E86" s="145"/>
      <c r="F86" s="146"/>
      <c r="G86" s="31">
        <f>+G11+G36+G61</f>
        <v>0</v>
      </c>
      <c r="H86" s="48"/>
      <c r="I86" s="77"/>
    </row>
    <row r="87" spans="2:9" ht="49.95" customHeight="1" x14ac:dyDescent="0.3">
      <c r="B87" s="120" t="s">
        <v>102</v>
      </c>
      <c r="C87" s="147" t="s">
        <v>103</v>
      </c>
      <c r="D87" s="148"/>
      <c r="E87" s="148"/>
      <c r="F87" s="148"/>
      <c r="G87" s="148"/>
      <c r="H87" s="148"/>
      <c r="I87" s="149"/>
    </row>
    <row r="88" spans="2:9" x14ac:dyDescent="0.3">
      <c r="B88" s="84" t="s">
        <v>104</v>
      </c>
      <c r="C88" s="121" t="s">
        <v>105</v>
      </c>
      <c r="D88" s="122"/>
      <c r="E88" s="123"/>
      <c r="F88" s="122"/>
      <c r="G88" s="57">
        <f>SUM(G89:G91)</f>
        <v>0</v>
      </c>
      <c r="H88" s="57"/>
      <c r="I88" s="124"/>
    </row>
    <row r="89" spans="2:9" x14ac:dyDescent="0.3">
      <c r="B89" s="58" t="s">
        <v>106</v>
      </c>
      <c r="C89" s="62" t="s">
        <v>18</v>
      </c>
      <c r="D89" s="91"/>
      <c r="E89" s="98"/>
      <c r="F89" s="103"/>
      <c r="G89" s="106">
        <f t="shared" ref="G89:G102" si="17">E89*F89</f>
        <v>0</v>
      </c>
      <c r="H89" s="63"/>
      <c r="I89" s="116"/>
    </row>
    <row r="90" spans="2:9" x14ac:dyDescent="0.3">
      <c r="B90" s="58" t="s">
        <v>107</v>
      </c>
      <c r="C90" s="62" t="s">
        <v>18</v>
      </c>
      <c r="D90" s="91"/>
      <c r="E90" s="98"/>
      <c r="F90" s="103"/>
      <c r="G90" s="106">
        <f t="shared" si="17"/>
        <v>0</v>
      </c>
      <c r="H90" s="63"/>
      <c r="I90" s="116"/>
    </row>
    <row r="91" spans="2:9" x14ac:dyDescent="0.3">
      <c r="B91" s="58" t="s">
        <v>108</v>
      </c>
      <c r="C91" s="62" t="s">
        <v>21</v>
      </c>
      <c r="D91" s="91"/>
      <c r="E91" s="98"/>
      <c r="F91" s="103"/>
      <c r="G91" s="106">
        <f t="shared" si="17"/>
        <v>0</v>
      </c>
      <c r="H91" s="63"/>
      <c r="I91" s="116"/>
    </row>
    <row r="92" spans="2:9" x14ac:dyDescent="0.3">
      <c r="B92" s="84" t="s">
        <v>109</v>
      </c>
      <c r="C92" s="121" t="s">
        <v>110</v>
      </c>
      <c r="D92" s="122"/>
      <c r="E92" s="123"/>
      <c r="F92" s="122"/>
      <c r="G92" s="57">
        <f>SUM(G93:G95)</f>
        <v>0</v>
      </c>
      <c r="H92" s="57"/>
      <c r="I92" s="124"/>
    </row>
    <row r="93" spans="2:9" x14ac:dyDescent="0.3">
      <c r="B93" s="58" t="s">
        <v>111</v>
      </c>
      <c r="C93" s="62" t="s">
        <v>112</v>
      </c>
      <c r="D93" s="91"/>
      <c r="E93" s="98"/>
      <c r="F93" s="103"/>
      <c r="G93" s="106">
        <f t="shared" ref="G93:G95" si="18">E93*F93</f>
        <v>0</v>
      </c>
      <c r="H93" s="63"/>
      <c r="I93" s="116"/>
    </row>
    <row r="94" spans="2:9" x14ac:dyDescent="0.3">
      <c r="B94" s="58" t="s">
        <v>113</v>
      </c>
      <c r="C94" s="62" t="s">
        <v>114</v>
      </c>
      <c r="D94" s="91"/>
      <c r="E94" s="98"/>
      <c r="F94" s="103"/>
      <c r="G94" s="106">
        <f t="shared" si="18"/>
        <v>0</v>
      </c>
      <c r="H94" s="63"/>
      <c r="I94" s="116"/>
    </row>
    <row r="95" spans="2:9" x14ac:dyDescent="0.3">
      <c r="B95" s="58" t="s">
        <v>115</v>
      </c>
      <c r="C95" s="62" t="s">
        <v>21</v>
      </c>
      <c r="D95" s="91"/>
      <c r="E95" s="98"/>
      <c r="F95" s="103"/>
      <c r="G95" s="106">
        <f t="shared" si="18"/>
        <v>0</v>
      </c>
      <c r="H95" s="63"/>
      <c r="I95" s="116"/>
    </row>
    <row r="96" spans="2:9" x14ac:dyDescent="0.3">
      <c r="B96" s="84" t="s">
        <v>116</v>
      </c>
      <c r="C96" s="121" t="s">
        <v>117</v>
      </c>
      <c r="D96" s="125"/>
      <c r="E96" s="123"/>
      <c r="F96" s="125"/>
      <c r="G96" s="57">
        <f>SUM(G97:G99)</f>
        <v>0</v>
      </c>
      <c r="H96" s="57"/>
      <c r="I96" s="124"/>
    </row>
    <row r="97" spans="2:13" x14ac:dyDescent="0.3">
      <c r="B97" s="58" t="s">
        <v>118</v>
      </c>
      <c r="C97" s="62" t="s">
        <v>112</v>
      </c>
      <c r="D97" s="91"/>
      <c r="E97" s="98"/>
      <c r="F97" s="103"/>
      <c r="G97" s="106">
        <f t="shared" si="17"/>
        <v>0</v>
      </c>
      <c r="H97" s="63"/>
      <c r="I97" s="116"/>
    </row>
    <row r="98" spans="2:13" x14ac:dyDescent="0.3">
      <c r="B98" s="58" t="s">
        <v>119</v>
      </c>
      <c r="C98" s="62" t="s">
        <v>112</v>
      </c>
      <c r="D98" s="91"/>
      <c r="E98" s="98"/>
      <c r="F98" s="103"/>
      <c r="G98" s="106">
        <f t="shared" si="17"/>
        <v>0</v>
      </c>
      <c r="H98" s="63"/>
      <c r="I98" s="116"/>
    </row>
    <row r="99" spans="2:13" x14ac:dyDescent="0.3">
      <c r="B99" s="58" t="s">
        <v>120</v>
      </c>
      <c r="C99" s="62" t="s">
        <v>21</v>
      </c>
      <c r="D99" s="91"/>
      <c r="E99" s="98"/>
      <c r="F99" s="103"/>
      <c r="G99" s="106">
        <f t="shared" ref="G99" si="19">E99*F99</f>
        <v>0</v>
      </c>
      <c r="H99" s="63"/>
      <c r="I99" s="116"/>
    </row>
    <row r="100" spans="2:13" x14ac:dyDescent="0.3">
      <c r="B100" s="84" t="s">
        <v>121</v>
      </c>
      <c r="C100" s="121" t="s">
        <v>122</v>
      </c>
      <c r="D100" s="125"/>
      <c r="E100" s="123"/>
      <c r="F100" s="125"/>
      <c r="G100" s="57">
        <f>SUM(G101:G103)</f>
        <v>0</v>
      </c>
      <c r="H100" s="57"/>
      <c r="I100" s="124"/>
    </row>
    <row r="101" spans="2:13" x14ac:dyDescent="0.3">
      <c r="B101" s="58" t="s">
        <v>123</v>
      </c>
      <c r="C101" s="62" t="s">
        <v>112</v>
      </c>
      <c r="D101" s="91"/>
      <c r="E101" s="98"/>
      <c r="F101" s="103"/>
      <c r="G101" s="106">
        <f t="shared" si="17"/>
        <v>0</v>
      </c>
      <c r="H101" s="63"/>
      <c r="I101" s="116"/>
    </row>
    <row r="102" spans="2:13" x14ac:dyDescent="0.3">
      <c r="B102" s="58" t="s">
        <v>124</v>
      </c>
      <c r="C102" s="62" t="s">
        <v>112</v>
      </c>
      <c r="D102" s="91"/>
      <c r="E102" s="98"/>
      <c r="F102" s="103"/>
      <c r="G102" s="106">
        <f t="shared" si="17"/>
        <v>0</v>
      </c>
      <c r="H102" s="63"/>
      <c r="I102" s="116"/>
    </row>
    <row r="103" spans="2:13" x14ac:dyDescent="0.3">
      <c r="B103" s="58" t="s">
        <v>125</v>
      </c>
      <c r="C103" s="62" t="s">
        <v>21</v>
      </c>
      <c r="D103" s="91"/>
      <c r="E103" s="98"/>
      <c r="F103" s="103"/>
      <c r="G103" s="106">
        <f t="shared" ref="G103" si="20">E103*F103</f>
        <v>0</v>
      </c>
      <c r="H103" s="63"/>
      <c r="I103" s="116"/>
    </row>
    <row r="104" spans="2:13" ht="21.6" customHeight="1" x14ac:dyDescent="0.3">
      <c r="B104" s="127" t="s">
        <v>126</v>
      </c>
      <c r="C104" s="128" t="s">
        <v>127</v>
      </c>
      <c r="D104" s="129"/>
      <c r="E104" s="130"/>
      <c r="F104" s="129"/>
      <c r="G104" s="131">
        <f>E104*F104</f>
        <v>0</v>
      </c>
      <c r="H104" s="132"/>
      <c r="I104" s="133"/>
    </row>
    <row r="105" spans="2:13" ht="27.6" customHeight="1" x14ac:dyDescent="0.3">
      <c r="B105" s="38" t="s">
        <v>100</v>
      </c>
      <c r="C105" s="142" t="s">
        <v>128</v>
      </c>
      <c r="D105" s="143"/>
      <c r="E105" s="143"/>
      <c r="F105" s="144"/>
      <c r="G105" s="32">
        <f>+G88+G92+G96+G100+G104</f>
        <v>0</v>
      </c>
      <c r="H105" s="49"/>
      <c r="I105" s="78" t="e">
        <f>(G105/G86)</f>
        <v>#DIV/0!</v>
      </c>
      <c r="J105" s="47"/>
    </row>
    <row r="106" spans="2:13" ht="27.6" customHeight="1" x14ac:dyDescent="0.3">
      <c r="B106" s="38" t="s">
        <v>100</v>
      </c>
      <c r="C106" s="135" t="s">
        <v>129</v>
      </c>
      <c r="D106" s="136"/>
      <c r="E106" s="136"/>
      <c r="F106" s="137"/>
      <c r="G106" s="31">
        <f>+G105+G86</f>
        <v>0</v>
      </c>
      <c r="H106" s="48"/>
      <c r="I106" s="77"/>
    </row>
    <row r="107" spans="2:13" ht="44.4" customHeight="1" x14ac:dyDescent="0.3">
      <c r="B107" s="150" t="s">
        <v>130</v>
      </c>
      <c r="C107" s="150"/>
      <c r="D107" s="150"/>
      <c r="E107" s="150"/>
      <c r="F107" s="150"/>
      <c r="G107" s="150"/>
      <c r="H107" s="150"/>
      <c r="I107" s="150"/>
      <c r="J107" s="44"/>
    </row>
    <row r="108" spans="2:13" ht="26.4" customHeight="1" x14ac:dyDescent="0.3">
      <c r="B108" s="61"/>
      <c r="G108" s="43"/>
      <c r="J108" s="44"/>
    </row>
    <row r="109" spans="2:13" ht="33.6" customHeight="1" x14ac:dyDescent="0.3">
      <c r="B109" s="138" t="s">
        <v>131</v>
      </c>
      <c r="C109" s="139"/>
      <c r="D109" s="16" t="s">
        <v>132</v>
      </c>
      <c r="E109" s="8" t="s">
        <v>133</v>
      </c>
      <c r="F109" s="2"/>
      <c r="G109" s="2"/>
      <c r="H109" s="2"/>
    </row>
    <row r="110" spans="2:13" ht="33.6" customHeight="1" x14ac:dyDescent="0.3">
      <c r="B110" s="24"/>
      <c r="C110" s="25" t="s">
        <v>134</v>
      </c>
      <c r="D110" s="17" t="e">
        <f>+D111+D112</f>
        <v>#DIV/0!</v>
      </c>
      <c r="E110" s="12">
        <f>G106</f>
        <v>0</v>
      </c>
      <c r="F110" s="2"/>
      <c r="G110" s="2"/>
      <c r="H110" s="2"/>
    </row>
    <row r="111" spans="2:13" ht="33.6" customHeight="1" x14ac:dyDescent="0.3">
      <c r="B111" s="19" t="s">
        <v>13</v>
      </c>
      <c r="C111" s="20" t="s">
        <v>135</v>
      </c>
      <c r="D111" s="67" t="e">
        <f>+E111/E110</f>
        <v>#DIV/0!</v>
      </c>
      <c r="E111" s="21"/>
      <c r="F111" s="71"/>
      <c r="G111" s="3"/>
      <c r="H111" s="3"/>
    </row>
    <row r="112" spans="2:13" ht="48" customHeight="1" x14ac:dyDescent="0.3">
      <c r="B112" s="22" t="s">
        <v>48</v>
      </c>
      <c r="C112" s="23" t="s">
        <v>136</v>
      </c>
      <c r="D112" s="67" t="e">
        <f>+E112/E110</f>
        <v>#DIV/0!</v>
      </c>
      <c r="E112" s="46">
        <f>E110-E111</f>
        <v>0</v>
      </c>
      <c r="F112" s="71"/>
      <c r="G112" s="3"/>
      <c r="H112" s="3"/>
      <c r="J112" s="1"/>
      <c r="K112" s="1"/>
      <c r="L112" s="1"/>
      <c r="M112" s="1"/>
    </row>
    <row r="113" spans="2:8" ht="33.6" customHeight="1" x14ac:dyDescent="0.3">
      <c r="B113" s="13" t="s">
        <v>50</v>
      </c>
      <c r="C113" s="14" t="s">
        <v>137</v>
      </c>
      <c r="D113" s="18"/>
      <c r="E113" s="15"/>
      <c r="F113" s="71"/>
      <c r="G113" s="3"/>
      <c r="H113" s="3"/>
    </row>
    <row r="114" spans="2:8" ht="33.6" customHeight="1" x14ac:dyDescent="0.3">
      <c r="B114" s="4" t="s">
        <v>54</v>
      </c>
      <c r="C114" s="6" t="s">
        <v>138</v>
      </c>
      <c r="D114" s="68"/>
      <c r="E114" s="10"/>
      <c r="F114" s="71"/>
      <c r="G114" s="3"/>
      <c r="H114" s="3"/>
    </row>
    <row r="115" spans="2:8" ht="33.6" customHeight="1" x14ac:dyDescent="0.3">
      <c r="B115" s="4" t="s">
        <v>58</v>
      </c>
      <c r="C115" s="6" t="s">
        <v>139</v>
      </c>
      <c r="D115" s="68"/>
      <c r="E115" s="9"/>
      <c r="F115" s="71"/>
      <c r="G115" s="3"/>
      <c r="H115" s="3"/>
    </row>
    <row r="116" spans="2:8" ht="33.6" customHeight="1" x14ac:dyDescent="0.3">
      <c r="B116" s="4" t="s">
        <v>62</v>
      </c>
      <c r="C116" s="6" t="s">
        <v>140</v>
      </c>
      <c r="D116" s="68"/>
      <c r="E116" s="9"/>
      <c r="F116" s="71"/>
      <c r="G116" s="3"/>
      <c r="H116" s="3"/>
    </row>
    <row r="117" spans="2:8" ht="33.6" customHeight="1" x14ac:dyDescent="0.3">
      <c r="B117" s="4" t="s">
        <v>66</v>
      </c>
      <c r="C117" s="6" t="s">
        <v>141</v>
      </c>
      <c r="D117" s="68"/>
      <c r="E117" s="9"/>
      <c r="F117" s="72"/>
      <c r="G117" s="3"/>
      <c r="H117" s="3"/>
    </row>
    <row r="118" spans="2:8" ht="33.6" customHeight="1" x14ac:dyDescent="0.3">
      <c r="B118" s="4" t="s">
        <v>70</v>
      </c>
      <c r="C118" s="6" t="s">
        <v>141</v>
      </c>
      <c r="D118" s="68"/>
      <c r="E118" s="9"/>
      <c r="F118" s="71"/>
      <c r="G118" s="3"/>
      <c r="H118" s="3"/>
    </row>
    <row r="119" spans="2:8" ht="33.6" customHeight="1" x14ac:dyDescent="0.3">
      <c r="B119" s="5" t="s">
        <v>142</v>
      </c>
      <c r="C119" s="7" t="s">
        <v>141</v>
      </c>
      <c r="D119" s="69"/>
      <c r="E119" s="11"/>
      <c r="F119" s="71"/>
      <c r="G119" s="3"/>
      <c r="H119" s="3"/>
    </row>
    <row r="121" spans="2:8" ht="16.2" x14ac:dyDescent="0.3">
      <c r="B121" s="45" t="s">
        <v>143</v>
      </c>
    </row>
  </sheetData>
  <mergeCells count="8">
    <mergeCell ref="B6:I6"/>
    <mergeCell ref="C106:F106"/>
    <mergeCell ref="B109:C109"/>
    <mergeCell ref="B9:C9"/>
    <mergeCell ref="C105:F105"/>
    <mergeCell ref="C86:F86"/>
    <mergeCell ref="C87:I87"/>
    <mergeCell ref="B107:I107"/>
  </mergeCells>
  <phoneticPr fontId="1" type="noConversion"/>
  <conditionalFormatting sqref="I105">
    <cfRule type="cellIs" dxfId="4" priority="1" operator="greaterThan">
      <formula>$J$105</formula>
    </cfRule>
    <cfRule type="cellIs" dxfId="3" priority="2" operator="greaterThan">
      <formula>$J$105</formula>
    </cfRule>
    <cfRule type="cellIs" dxfId="2" priority="3" operator="greaterThan">
      <formula>$J$105</formula>
    </cfRule>
    <cfRule type="cellIs" dxfId="1" priority="4" operator="greaterThan">
      <formula>10</formula>
    </cfRule>
  </conditionalFormatting>
  <conditionalFormatting sqref="J107:J108">
    <cfRule type="expression" dxfId="0" priority="7">
      <formula>#REF!&gt;25</formula>
    </cfRule>
  </conditionalFormatting>
  <pageMargins left="0.70866141732283472" right="0.59055118110236227" top="0.59055118110236227" bottom="0.59055118110236227" header="0.31496062992125984" footer="0.31496062992125984"/>
  <pageSetup paperSize="9" scale="31"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4CBF31F2-19B6-4C19-A3F3-6DA340EFFBE8}">
          <x14:formula1>
            <xm:f>list!$C$3:$C$20</xm:f>
          </x14:formula1>
          <xm:sqref>C21:C23 C46:C48 C71:C73</xm:sqref>
        </x14:dataValidation>
        <x14:dataValidation type="list" allowBlank="1" showInputMessage="1" showErrorMessage="1" xr:uid="{7070940A-387E-4A67-B53B-C9CC5C3545AF}">
          <x14:formula1>
            <xm:f>list!$D$3:$D$20</xm:f>
          </x14:formula1>
          <xm:sqref>C25:C27 C50:C52 C75:C77</xm:sqref>
        </x14:dataValidation>
        <x14:dataValidation type="list" allowBlank="1" showInputMessage="1" showErrorMessage="1" xr:uid="{265C8CD1-8D6B-4480-8AA0-C7730BD05261}">
          <x14:formula1>
            <xm:f>list!$E$3:$E$20</xm:f>
          </x14:formula1>
          <xm:sqref>C29:C31 C54:C56 C79:C81</xm:sqref>
        </x14:dataValidation>
        <x14:dataValidation type="list" allowBlank="1" showInputMessage="1" showErrorMessage="1" xr:uid="{F344A5F2-F971-4C6A-B782-07BAB14FE7C6}">
          <x14:formula1>
            <xm:f>list!$B$3:$B$20</xm:f>
          </x14:formula1>
          <xm:sqref>C17:C19 C42:C44 C67:C69</xm:sqref>
        </x14:dataValidation>
        <x14:dataValidation type="list" allowBlank="1" showInputMessage="1" showErrorMessage="1" xr:uid="{41760B06-73A2-479C-81BB-F9A3F2EDC4D3}">
          <x14:formula1>
            <xm:f>list!$F$3:$F$20</xm:f>
          </x14:formula1>
          <xm:sqref>C33:C35 C58:C60 C83:C85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28E09-9FBC-4952-9391-D23B9A035F25}">
  <dimension ref="A2:F25"/>
  <sheetViews>
    <sheetView zoomScale="85" zoomScaleNormal="85" workbookViewId="0"/>
  </sheetViews>
  <sheetFormatPr defaultRowHeight="14.4" x14ac:dyDescent="0.3"/>
  <cols>
    <col min="1" max="1" width="27.44140625" customWidth="1"/>
    <col min="2" max="2" width="26" customWidth="1"/>
    <col min="3" max="3" width="45.6640625" customWidth="1"/>
    <col min="4" max="4" width="33.44140625" customWidth="1"/>
    <col min="5" max="5" width="65.33203125" customWidth="1"/>
    <col min="6" max="6" width="34.33203125" customWidth="1"/>
  </cols>
  <sheetData>
    <row r="2" spans="1:6" ht="31.2" x14ac:dyDescent="0.3">
      <c r="A2" s="50" t="s">
        <v>16</v>
      </c>
      <c r="B2" s="50" t="s">
        <v>23</v>
      </c>
      <c r="C2" s="50" t="s">
        <v>29</v>
      </c>
      <c r="D2" s="50" t="s">
        <v>34</v>
      </c>
      <c r="E2" s="50" t="s">
        <v>39</v>
      </c>
      <c r="F2" s="50" t="s">
        <v>44</v>
      </c>
    </row>
    <row r="3" spans="1:6" s="56" customFormat="1" ht="26.4" x14ac:dyDescent="0.3">
      <c r="A3" s="55"/>
      <c r="B3" s="55" t="s">
        <v>25</v>
      </c>
      <c r="C3" s="55" t="s">
        <v>25</v>
      </c>
      <c r="D3" s="55" t="s">
        <v>25</v>
      </c>
      <c r="E3" s="55" t="s">
        <v>25</v>
      </c>
      <c r="F3" s="55" t="s">
        <v>25</v>
      </c>
    </row>
    <row r="4" spans="1:6" x14ac:dyDescent="0.3">
      <c r="B4" t="s">
        <v>144</v>
      </c>
      <c r="C4" t="s">
        <v>145</v>
      </c>
      <c r="D4" t="s">
        <v>146</v>
      </c>
      <c r="E4" t="s">
        <v>147</v>
      </c>
      <c r="F4" t="s">
        <v>148</v>
      </c>
    </row>
    <row r="5" spans="1:6" x14ac:dyDescent="0.3">
      <c r="B5" t="s">
        <v>149</v>
      </c>
      <c r="C5" t="s">
        <v>150</v>
      </c>
      <c r="D5" t="s">
        <v>151</v>
      </c>
      <c r="E5" t="s">
        <v>152</v>
      </c>
      <c r="F5" t="s">
        <v>153</v>
      </c>
    </row>
    <row r="6" spans="1:6" x14ac:dyDescent="0.3">
      <c r="B6" t="s">
        <v>154</v>
      </c>
      <c r="C6" t="s">
        <v>155</v>
      </c>
      <c r="E6" t="s">
        <v>156</v>
      </c>
      <c r="F6" t="s">
        <v>157</v>
      </c>
    </row>
    <row r="7" spans="1:6" x14ac:dyDescent="0.3">
      <c r="C7" t="s">
        <v>158</v>
      </c>
      <c r="E7" t="s">
        <v>159</v>
      </c>
      <c r="F7" t="s">
        <v>160</v>
      </c>
    </row>
    <row r="8" spans="1:6" x14ac:dyDescent="0.3">
      <c r="C8" t="s">
        <v>161</v>
      </c>
      <c r="E8" t="s">
        <v>162</v>
      </c>
      <c r="F8" t="s">
        <v>163</v>
      </c>
    </row>
    <row r="9" spans="1:6" x14ac:dyDescent="0.3">
      <c r="C9" t="s">
        <v>164</v>
      </c>
      <c r="E9" t="s">
        <v>165</v>
      </c>
      <c r="F9" t="s">
        <v>166</v>
      </c>
    </row>
    <row r="10" spans="1:6" x14ac:dyDescent="0.3">
      <c r="C10" t="s">
        <v>167</v>
      </c>
      <c r="E10" t="s">
        <v>168</v>
      </c>
    </row>
    <row r="11" spans="1:6" x14ac:dyDescent="0.3">
      <c r="C11" t="s">
        <v>169</v>
      </c>
      <c r="E11" t="s">
        <v>170</v>
      </c>
    </row>
    <row r="12" spans="1:6" x14ac:dyDescent="0.3">
      <c r="C12" t="s">
        <v>171</v>
      </c>
      <c r="E12" t="s">
        <v>172</v>
      </c>
    </row>
    <row r="13" spans="1:6" x14ac:dyDescent="0.3">
      <c r="C13" t="s">
        <v>173</v>
      </c>
    </row>
    <row r="14" spans="1:6" x14ac:dyDescent="0.3">
      <c r="C14" t="s">
        <v>174</v>
      </c>
    </row>
    <row r="15" spans="1:6" x14ac:dyDescent="0.3">
      <c r="C15" t="s">
        <v>175</v>
      </c>
    </row>
    <row r="20" spans="1:6" x14ac:dyDescent="0.3">
      <c r="B20" t="s">
        <v>21</v>
      </c>
      <c r="C20" t="s">
        <v>21</v>
      </c>
      <c r="D20" t="s">
        <v>21</v>
      </c>
      <c r="E20" t="s">
        <v>21</v>
      </c>
      <c r="F20" t="s">
        <v>21</v>
      </c>
    </row>
    <row r="22" spans="1:6" ht="15.6" x14ac:dyDescent="0.3">
      <c r="A22" s="53" t="s">
        <v>176</v>
      </c>
      <c r="B22" s="53" t="s">
        <v>177</v>
      </c>
      <c r="C22" s="53" t="s">
        <v>178</v>
      </c>
      <c r="D22" s="53" t="s">
        <v>179</v>
      </c>
    </row>
    <row r="23" spans="1:6" s="56" customFormat="1" ht="13.8" x14ac:dyDescent="0.3">
      <c r="A23" s="55"/>
      <c r="B23" s="55"/>
      <c r="C23" s="55"/>
      <c r="D23" s="55"/>
    </row>
    <row r="24" spans="1:6" x14ac:dyDescent="0.3">
      <c r="C24" s="126"/>
      <c r="D24" s="126"/>
    </row>
    <row r="25" spans="1:6" x14ac:dyDescent="0.3">
      <c r="C25" s="126"/>
      <c r="D25" s="126"/>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j6fdf40a0e1e4c27b9444f6dc0ea131b xmlns="f5ebda27-b626-448f-a7d1-d1cf5ad133fa" xsi:nil="true"/>
    <ExportDate xmlns="a843bbba-5665-4b5f-aacc-cdcb1c804839" xsi:nil="true"/>
    <DmsDocPrepDocSendReg xmlns="028236e2-f653-4d19-ab67-4d06a9145e0c" xsi:nil="true"/>
    <DmsDocPrepListOrderNo xmlns="4b2e9d09-07c5-42d4-ad0a-92e216c40b99">2</DmsDocPrepListOrderNo>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o priedas" ma:contentTypeID="0x010100D76F90AF19434866994CD715ED8FEE4200712820E1B0DE314FBCE77D75ADAD206D" ma:contentTypeVersion="3" ma:contentTypeDescription="" ma:contentTypeScope="" ma:versionID="793df666ba0bf5a191b36fdaf1d58a93">
  <xsd:schema xmlns:xsd="http://www.w3.org/2001/XMLSchema" xmlns:xs="http://www.w3.org/2001/XMLSchema" xmlns:p="http://schemas.microsoft.com/office/2006/metadata/properties" xmlns:ns2="4b2e9d09-07c5-42d4-ad0a-92e216c40b99" xmlns:ns3="f5ebda27-b626-448f-a7d1-d1cf5ad133fa" xmlns:ns4="028236e2-f653-4d19-ab67-4d06a9145e0c" xmlns:ns5="a843bbba-5665-4b5f-aacc-cdcb1c804839" targetNamespace="http://schemas.microsoft.com/office/2006/metadata/properties" ma:root="true" ma:fieldsID="c12fd19ff4577ed42839b4b21aaac4ba" ns2:_="" ns3:_="" ns4:_="" ns5:_="">
    <xsd:import namespace="4b2e9d09-07c5-42d4-ad0a-92e216c40b99"/>
    <xsd:import namespace="f5ebda27-b626-448f-a7d1-d1cf5ad133fa"/>
    <xsd:import namespace="028236e2-f653-4d19-ab67-4d06a9145e0c"/>
    <xsd:import namespace="a843bbba-5665-4b5f-aacc-cdcb1c804839"/>
    <xsd:element name="properties">
      <xsd:complexType>
        <xsd:sequence>
          <xsd:element name="documentManagement">
            <xsd:complexType>
              <xsd:all>
                <xsd:element ref="ns2:DmsDocPrepListOrderNo" minOccurs="0"/>
                <xsd:element ref="ns3:j6fdf40a0e1e4c27b9444f6dc0ea131b" minOccurs="0"/>
                <xsd:element ref="ns4:DmsDocPrepDocSendReg" minOccurs="0"/>
                <xsd:element ref="ns5:Expo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PrepListOrderNo" ma:index="8" nillable="true" ma:displayName="Turinio tipo rikiavimas" ma:description="" ma:internalName="DmsDocPrepListOrder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ebda27-b626-448f-a7d1-d1cf5ad133fa" elementFormDefault="qualified">
    <xsd:import namespace="http://schemas.microsoft.com/office/2006/documentManagement/types"/>
    <xsd:import namespace="http://schemas.microsoft.com/office/infopath/2007/PartnerControls"/>
    <xsd:element name="j6fdf40a0e1e4c27b9444f6dc0ea131b" ma:index="9" nillable="true" ma:displayName="DmsPermissionsDivisions_0" ma:hidden="true" ma:internalName="j6fdf40a0e1e4c27b9444f6dc0ea131b">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DocPrepDocSendReg" ma:index="10" nillable="true" ma:displayName="Siųsti registruoti" ma:description="" ma:internalName="DmsDocPrepDocSendReg">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843bbba-5665-4b5f-aacc-cdcb1c804839" elementFormDefault="qualified">
    <xsd:import namespace="http://schemas.microsoft.com/office/2006/documentManagement/types"/>
    <xsd:import namespace="http://schemas.microsoft.com/office/infopath/2007/PartnerControls"/>
    <xsd:element name="ExportDate" ma:index="11" nillable="true" ma:displayName="ExportDate" ma:format="DateOnly" ma:internalName="Expor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71205B-B9D3-4EA3-BD2D-FE28BCC8D63D}">
  <ds:schemaRefs>
    <ds:schemaRef ds:uri="http://schemas.microsoft.com/office/2006/metadata/properties"/>
    <ds:schemaRef ds:uri="http://schemas.microsoft.com/office/infopath/2007/PartnerControls"/>
    <ds:schemaRef ds:uri="f5ebda27-b626-448f-a7d1-d1cf5ad133fa"/>
    <ds:schemaRef ds:uri="a843bbba-5665-4b5f-aacc-cdcb1c804839"/>
    <ds:schemaRef ds:uri="028236e2-f653-4d19-ab67-4d06a9145e0c"/>
    <ds:schemaRef ds:uri="4b2e9d09-07c5-42d4-ad0a-92e216c40b99"/>
  </ds:schemaRefs>
</ds:datastoreItem>
</file>

<file path=customXml/itemProps2.xml><?xml version="1.0" encoding="utf-8"?>
<ds:datastoreItem xmlns:ds="http://schemas.openxmlformats.org/officeDocument/2006/customXml" ds:itemID="{9F523FFC-5AF2-42F9-B52E-EA812EEEB0F9}">
  <ds:schemaRefs>
    <ds:schemaRef ds:uri="http://schemas.microsoft.com/sharepoint/v3/contenttype/forms"/>
  </ds:schemaRefs>
</ds:datastoreItem>
</file>

<file path=customXml/itemProps3.xml><?xml version="1.0" encoding="utf-8"?>
<ds:datastoreItem xmlns:ds="http://schemas.openxmlformats.org/officeDocument/2006/customXml" ds:itemID="{511ADEC3-B742-41A1-A464-BE426FEBB0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f5ebda27-b626-448f-a7d1-d1cf5ad133fa"/>
    <ds:schemaRef ds:uri="028236e2-f653-4d19-ab67-4d06a9145e0c"/>
    <ds:schemaRef ds:uri="a843bbba-5665-4b5f-aacc-cdcb1c80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Projekto sąmata</vt:lpstr>
      <vt:lpstr>list</vt:lpstr>
      <vt:lpstr>'Projekto sąmata'!Print_Area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 priedas - Projekto sąmata</dc:title>
  <dc:subject/>
  <dc:creator/>
  <cp:keywords/>
  <dc:description/>
  <cp:lastModifiedBy/>
  <cp:revision/>
  <dcterms:created xsi:type="dcterms:W3CDTF">2006-09-16T00:00:00Z</dcterms:created>
  <dcterms:modified xsi:type="dcterms:W3CDTF">2026-05-13T12:50:04Z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0x010100D76F90AF19434866994CD715ED8FEE4200712820E1B0DE314FBCE77D75ADAD206D</vt:lpwstr>
  </property>
  <property fmtid="{D5CDD505-2E9C-101B-9397-08002B2CF9AE}" pid="3" name="DmsPermissionsFlags">
    <vt:lpwstr>,SECTRUE,</vt:lpwstr>
  </property>
  <property fmtid="{D5CDD505-2E9C-101B-9397-08002B2CF9AE}" pid="4" name="DmsPermissionsUsers">
    <vt:lpwstr>898;#Greta Motuzaitė-Pastore;#203;#Lina Janionytė;#793;#Kristina Dūdaitė;#288;#Neringa Janušienė;#1154;#Vilma Vaičeliūnė;#195;#Raimonda Serbentienė;#768;#Erika Simaitė;#284;#Eglė Uleckienė;#234;#Rasa Suraučienė;#232;#Lidija Kašubienė</vt:lpwstr>
  </property>
  <property fmtid="{D5CDD505-2E9C-101B-9397-08002B2CF9AE}" pid="5" name="DmsPermissionsConfid">
    <vt:bool>true</vt:bool>
  </property>
  <property fmtid="{D5CDD505-2E9C-101B-9397-08002B2CF9AE}" pid="6" name="DmsPermissionsDivisions">
    <vt:lpwstr/>
  </property>
  <property fmtid="{D5CDD505-2E9C-101B-9397-08002B2CF9AE}" pid="7" name="TaxCatchAll">
    <vt:lpwstr/>
  </property>
</Properties>
</file>